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O:\61420\27_OP TAK\Poradenství OP TAK\Poradenství II\Výzva a její přílohy\Final\Web\Příloha č. 7 - Digitální audit\Oprava\"/>
    </mc:Choice>
  </mc:AlternateContent>
  <xr:revisionPtr revIDLastSave="0" documentId="8_{2EE2E9F0-7254-4A6C-A7BF-CCFF62EC2B80}" xr6:coauthVersionLast="47" xr6:coauthVersionMax="47" xr10:uidLastSave="{00000000-0000-0000-0000-000000000000}"/>
  <bookViews>
    <workbookView xWindow="-103" yWindow="-103" windowWidth="16663" windowHeight="9017" xr2:uid="{00000000-000D-0000-FFFF-FFFF00000000}"/>
  </bookViews>
  <sheets>
    <sheet name="M2.1" sheetId="1" r:id="rId1"/>
    <sheet name="M2.2" sheetId="2" r:id="rId2"/>
    <sheet name="M2.3" sheetId="3" r:id="rId3"/>
    <sheet name="M2.4" sheetId="4" r:id="rId4"/>
    <sheet name="M2.5" sheetId="5" r:id="rId5"/>
    <sheet name="M2.6" sheetId="6" r:id="rId6"/>
    <sheet name="Celkové skóre"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31" i="1"/>
  <c r="C32" i="1"/>
  <c r="C33" i="1"/>
  <c r="C34" i="1"/>
  <c r="C35" i="1"/>
  <c r="C36" i="1"/>
  <c r="C37" i="1"/>
  <c r="C38" i="1"/>
  <c r="C39" i="1"/>
  <c r="C30" i="1"/>
  <c r="C24" i="3"/>
  <c r="C30" i="3"/>
  <c r="C31" i="3"/>
  <c r="C29" i="3"/>
  <c r="C25" i="3"/>
  <c r="C26" i="3"/>
  <c r="C27" i="3"/>
  <c r="C37" i="2"/>
  <c r="C38" i="2"/>
  <c r="C39" i="2"/>
  <c r="C40" i="2"/>
  <c r="C41" i="2"/>
  <c r="C42" i="2"/>
  <c r="C36" i="2"/>
  <c r="C13" i="6"/>
  <c r="C14" i="6"/>
  <c r="C19" i="6"/>
  <c r="C20" i="6"/>
  <c r="C21" i="6"/>
  <c r="C22" i="6"/>
  <c r="C23" i="6"/>
  <c r="C5" i="6"/>
  <c r="C6" i="6"/>
  <c r="C7" i="6"/>
  <c r="C8" i="6"/>
  <c r="C9" i="6"/>
  <c r="C10" i="6"/>
  <c r="C11" i="6"/>
  <c r="C12" i="6"/>
  <c r="C5" i="5"/>
  <c r="C6" i="5"/>
  <c r="C7" i="5"/>
  <c r="C8" i="5"/>
  <c r="C9" i="5"/>
  <c r="C7" i="4"/>
  <c r="C17" i="4"/>
  <c r="C18" i="4"/>
  <c r="C19" i="4"/>
  <c r="C20" i="4"/>
  <c r="C21" i="4"/>
  <c r="C22" i="4"/>
  <c r="C5" i="4"/>
  <c r="C6" i="4"/>
  <c r="C8" i="4"/>
  <c r="C9" i="4"/>
  <c r="C10" i="4"/>
  <c r="C11" i="4"/>
  <c r="C12" i="4"/>
  <c r="C15" i="3"/>
  <c r="C16" i="3"/>
  <c r="C17" i="3"/>
  <c r="C18" i="3"/>
  <c r="C19" i="3"/>
  <c r="C5" i="3"/>
  <c r="C6" i="3"/>
  <c r="C7" i="3"/>
  <c r="C8" i="3"/>
  <c r="C9" i="3"/>
  <c r="C10" i="3"/>
  <c r="C13" i="2"/>
  <c r="C24" i="2"/>
  <c r="C25" i="2"/>
  <c r="C26" i="2"/>
  <c r="C27" i="2"/>
  <c r="C28" i="2"/>
  <c r="C29" i="2"/>
  <c r="C30" i="2"/>
  <c r="C31" i="2"/>
  <c r="C5" i="2"/>
  <c r="C6" i="2"/>
  <c r="C7" i="2"/>
  <c r="C8" i="2"/>
  <c r="C9" i="2"/>
  <c r="C10" i="2"/>
  <c r="C11" i="2"/>
  <c r="C12" i="2"/>
  <c r="C15" i="2"/>
  <c r="C16" i="2"/>
  <c r="C17" i="2"/>
  <c r="C18" i="2"/>
  <c r="C19" i="2"/>
  <c r="C25" i="1"/>
  <c r="C24" i="1"/>
  <c r="C23" i="1"/>
  <c r="C22" i="1"/>
  <c r="C21" i="1"/>
  <c r="C20" i="1"/>
  <c r="C18" i="1"/>
  <c r="C17" i="1"/>
  <c r="C16" i="1"/>
  <c r="C15" i="1"/>
  <c r="C13" i="1"/>
  <c r="C12" i="1"/>
  <c r="C11" i="1"/>
  <c r="C10" i="1"/>
  <c r="C9" i="1"/>
  <c r="C8" i="1"/>
  <c r="C6" i="1"/>
  <c r="C5" i="1"/>
  <c r="J6" i="4" l="1"/>
  <c r="J6" i="2"/>
  <c r="J6" i="3"/>
  <c r="J5" i="4"/>
  <c r="J5" i="1"/>
  <c r="J5" i="3"/>
  <c r="J5" i="2"/>
  <c r="J6" i="1"/>
  <c r="J5" i="5"/>
  <c r="J6" i="5" s="1"/>
  <c r="F5" i="7" s="1"/>
  <c r="J5" i="6"/>
  <c r="J6" i="6"/>
  <c r="J7" i="3"/>
  <c r="J7" i="2"/>
  <c r="J8" i="2" l="1"/>
  <c r="C5" i="7" s="1"/>
  <c r="J7" i="4"/>
  <c r="E5" i="7" s="1"/>
  <c r="J7" i="6"/>
  <c r="G5" i="7" s="1"/>
  <c r="J7" i="1"/>
  <c r="B5" i="7" s="1"/>
  <c r="J8" i="3"/>
  <c r="R4" i="4" l="1"/>
  <c r="R5" i="4" s="1"/>
  <c r="R4" i="3"/>
  <c r="R5" i="3" s="1"/>
  <c r="D5" i="7"/>
  <c r="R4" i="1"/>
  <c r="R5" i="1" s="1"/>
  <c r="R4" i="2"/>
  <c r="R5" i="2" s="1"/>
  <c r="R4" i="6"/>
  <c r="R5" i="6" s="1"/>
  <c r="R4" i="5"/>
  <c r="R5" i="5" s="1"/>
  <c r="H5" i="7" l="1"/>
</calcChain>
</file>

<file path=xl/sharedStrings.xml><?xml version="1.0" encoding="utf-8"?>
<sst xmlns="http://schemas.openxmlformats.org/spreadsheetml/2006/main" count="333" uniqueCount="241">
  <si>
    <t>Poradenství – výzva II</t>
  </si>
  <si>
    <t>Modul 2.1 Digitální obchodní strategie</t>
  </si>
  <si>
    <t>Otázka</t>
  </si>
  <si>
    <t>Odpověď</t>
  </si>
  <si>
    <t>Skóre</t>
  </si>
  <si>
    <t>Otázka 1: Ve které z následujících obchodních doménách již Váš podnik alokoval zdroje na digitalizaci?</t>
  </si>
  <si>
    <t>Možnosti odpovědí</t>
  </si>
  <si>
    <t>Položka</t>
  </si>
  <si>
    <t>Koeficient</t>
  </si>
  <si>
    <t>Celkové 
skóre</t>
  </si>
  <si>
    <t>Score</t>
  </si>
  <si>
    <t>1. Vývoj produktů/služeb, zahrnující fáze výzkumu, vývoje a inovací (např. výzkum, vývoj a inovační projekty)</t>
  </si>
  <si>
    <t>Otázka 1</t>
  </si>
  <si>
    <t>Ve které z následujících obchodních doménách již Váš podnik alokoval zdroje na digitalizaci?</t>
  </si>
  <si>
    <t>Rest</t>
  </si>
  <si>
    <t>2. Plánování a řízení projektů (např. plánování projektů a alokace zdrojů)</t>
  </si>
  <si>
    <t>N/A</t>
  </si>
  <si>
    <r>
      <rPr>
        <b/>
        <sz val="10"/>
        <color theme="1"/>
        <rFont val="Arial"/>
        <family val="2"/>
        <charset val="238"/>
      </rPr>
      <t>Nelze použít</t>
    </r>
    <r>
      <rPr>
        <sz val="10"/>
        <color theme="1"/>
        <rFont val="Arial"/>
        <family val="2"/>
        <charset val="238"/>
      </rPr>
      <t xml:space="preserve">: Tato možnost označuje, že konkrétní obchodní doména není pro Váš podnik relevantní nebo že se Váš podnik nezapojuje do činností souvisejících s touto doménou. </t>
    </r>
  </si>
  <si>
    <t>Otázka 2</t>
  </si>
  <si>
    <t>Total</t>
  </si>
  <si>
    <t>3. Provozní činnosti, včetně výroby, balení, údržby a poskytování služeb (např. výrobní a servisní operace)</t>
  </si>
  <si>
    <t>-</t>
  </si>
  <si>
    <r>
      <rPr>
        <b/>
        <sz val="10"/>
        <color theme="1"/>
        <rFont val="Arial"/>
        <family val="2"/>
        <charset val="238"/>
      </rPr>
      <t>Nepřipraveno</t>
    </r>
    <r>
      <rPr>
        <sz val="10"/>
        <color theme="1"/>
        <rFont val="Arial"/>
        <family val="2"/>
        <charset val="238"/>
      </rPr>
      <t>: Nebyly přiděleny žádné zdroje; neexistují žádné digitální nástroje ani strategie. Nebyly zahájeny žádné digitální iniciativy ani projekty.</t>
    </r>
  </si>
  <si>
    <t>Modul 2.1</t>
  </si>
  <si>
    <t xml:space="preserve">   3.1 Výroba</t>
  </si>
  <si>
    <r>
      <rPr>
        <b/>
        <sz val="10"/>
        <color theme="1"/>
        <rFont val="Arial"/>
        <family val="2"/>
        <charset val="238"/>
      </rPr>
      <t>Počáteční fáze</t>
    </r>
    <r>
      <rPr>
        <sz val="10"/>
        <color theme="1"/>
        <rFont val="Arial"/>
        <family val="2"/>
        <charset val="238"/>
      </rPr>
      <t>: Minimální přidělené zdroje; pouze ve fázi plánování nebo pilotní fáze. Byly zahájeny pilotní projekty nebo počáteční plánování, ale žádná významná realizace</t>
    </r>
    <r>
      <rPr>
        <sz val="10"/>
        <rFont val="Arial"/>
        <family val="2"/>
        <charset val="238"/>
      </rPr>
      <t>.</t>
    </r>
  </si>
  <si>
    <t xml:space="preserve">   3.2 Balení</t>
  </si>
  <si>
    <r>
      <rPr>
        <b/>
        <sz val="10"/>
        <color theme="1"/>
        <rFont val="Arial"/>
        <family val="2"/>
        <charset val="238"/>
      </rPr>
      <t>Středně připraven</t>
    </r>
    <r>
      <rPr>
        <sz val="10"/>
        <color theme="1"/>
        <rFont val="Arial"/>
        <family val="2"/>
        <charset val="238"/>
      </rPr>
      <t>: Bylo dosaženo významného pokroku; některé digitální nástroje a systémy na místě. Částečná implementace digitálních nástrojů, jako je software pro řízení projektů nebo počáteční automatizace.</t>
    </r>
  </si>
  <si>
    <t xml:space="preserve">   3.3 Údržba</t>
  </si>
  <si>
    <r>
      <rPr>
        <b/>
        <sz val="10"/>
        <color theme="1"/>
        <rFont val="Arial"/>
        <family val="2"/>
        <charset val="238"/>
      </rPr>
      <t>Vysoce připraven</t>
    </r>
    <r>
      <rPr>
        <sz val="10"/>
        <color theme="1"/>
        <rFont val="Arial"/>
        <family val="2"/>
        <charset val="238"/>
      </rPr>
      <t>: Dobře pokročilý; většina procesů a systémů je digitalizována. Většina procesů je automatizovaná a integrovaná, s širokým přijetím digitálních nástrojů, jako jsou systémy CRM</t>
    </r>
  </si>
  <si>
    <t xml:space="preserve">   3.4 Poskytování služeb</t>
  </si>
  <si>
    <r>
      <rPr>
        <b/>
        <sz val="10"/>
        <color theme="1"/>
        <rFont val="Arial"/>
        <family val="2"/>
        <charset val="238"/>
      </rPr>
      <t>Plně připraven</t>
    </r>
    <r>
      <rPr>
        <sz val="10"/>
        <color theme="1"/>
        <rFont val="Arial"/>
        <family val="2"/>
        <charset val="238"/>
      </rPr>
      <t>: Plně digitalizováno; všechny procesy a systémy jsou integrované a funkční. Kompletní integrace a optimalizace vedoucí ke zvýšení efektivity a výkonu.</t>
    </r>
  </si>
  <si>
    <t>4. Spolupráce s interními nebo externími partnery v celém hodnotovém řetězci (např. řízení dodavatelského řetězce a partnerství)</t>
  </si>
  <si>
    <t>5. Dohled nad příchozími logistickými a skladovými operacemi (např. řízení zásob a skladování)</t>
  </si>
  <si>
    <t>6. Řízení marketingu, prodejů a zákaznických služeb, pokrývající řízení vztahů se zákazníky, zpracování objednávek a zajištění podpory helpdesku (např. CRM a prodejní operace)</t>
  </si>
  <si>
    <t xml:space="preserve">   6.1 Řízení vztahů se zákazníky</t>
  </si>
  <si>
    <t xml:space="preserve">   6.2 Zpracování objednávek </t>
  </si>
  <si>
    <t xml:space="preserve">   6.3 Podpora helpdesku</t>
  </si>
  <si>
    <t>7. Koordinace procesů dodávek, správa logistiky a účetnictví (např. expedice a finanční transakce)</t>
  </si>
  <si>
    <t>8. Správa a řízení lidských zdrojů, včetně náboru, školení a hodnocení výkonu (např. řízení lidských zdrojů a školení zaměstnanců)</t>
  </si>
  <si>
    <t xml:space="preserve">   8.1 Nábor</t>
  </si>
  <si>
    <t xml:space="preserve">   8.2 Školení</t>
  </si>
  <si>
    <t xml:space="preserve">   8.3 Hodnocení výkonu</t>
  </si>
  <si>
    <t>9. Řízení zakázek a nákup (např. řízení dodavatelů a nákupní procesy)</t>
  </si>
  <si>
    <t>10. Kybernetická bezpečnost v rámci technologické vrstvy společnosti</t>
  </si>
  <si>
    <t>11. Obecné zabezpečení dat (např. osobních / GDPR)</t>
  </si>
  <si>
    <t>Otázka 2: Jaké jsou hlavní výzvy, které brání Vašemu podnikání v digitalizaci?</t>
  </si>
  <si>
    <t>1. Omezený rozpočet a finanční zdroje</t>
  </si>
  <si>
    <t>Jaké jsou hlavní výzvy, které brání Vašemu podnikání v digitalizaci?</t>
  </si>
  <si>
    <t>2. Nedostatek kvalifikované pracovní síly a odbornosti</t>
  </si>
  <si>
    <r>
      <rPr>
        <b/>
        <sz val="10"/>
        <color theme="1"/>
        <rFont val="Arial"/>
        <family val="2"/>
        <charset val="238"/>
      </rPr>
      <t xml:space="preserve">Velká výzva: </t>
    </r>
    <r>
      <rPr>
        <sz val="10"/>
        <color theme="1"/>
        <rFont val="Arial"/>
        <family val="2"/>
        <charset val="238"/>
      </rPr>
      <t xml:space="preserve">Tento problém výrazně brání digitalizaci a způsobuje značné zpoždění nebo překážky pokroku. Má zásadní a oslabující dopad na úsilí podniku o digitalizaci. Způsobuje značné zpoždění, komplikace nebo dokonce úplné blokace v procesu digitální transformace. Podnik možná bude muset výrazně upravit své plány, vyčlenit značné dodatečné zdroje nebo dokonce přehodnotit svou strategii digitalizace, aby tuto výzvu překonal. </t>
    </r>
  </si>
  <si>
    <t>3. Starší IT systémy a infrastruktura</t>
  </si>
  <si>
    <r>
      <t xml:space="preserve">Střední výzva: </t>
    </r>
    <r>
      <rPr>
        <sz val="10"/>
        <rFont val="Arial"/>
        <family val="2"/>
        <charset val="238"/>
      </rPr>
      <t xml:space="preserve">Tento problém má znatelný dopad, příležitostně zdržuje nebo komplikuje úsilí o digitalizaci. Má významný, ale ne ohromující vliv na úsilí podniku o digitalizaci. Může způsobit občasné zpoždění nebo komplikace, které vyžadují více pozornosti a zdrojů. Podnik však může pokročit s určitými úpravami a pečlivým plánováním a tento problém není hlavní překážkou digitální transformace. </t>
    </r>
  </si>
  <si>
    <t>4. Odpor vůči změnám mezi zaměstnanci</t>
  </si>
  <si>
    <r>
      <rPr>
        <b/>
        <sz val="10"/>
        <color theme="1"/>
        <rFont val="Arial"/>
        <family val="2"/>
        <charset val="238"/>
      </rPr>
      <t xml:space="preserve">Drobná výzva: </t>
    </r>
    <r>
      <rPr>
        <sz val="10"/>
        <color theme="1"/>
        <rFont val="Arial"/>
        <family val="2"/>
        <charset val="238"/>
      </rPr>
      <t xml:space="preserve">Tento problém se mírně dotýká digitalizace, ale výrazně nebrání pokroku. Má minimální dopad na digitalizační úsilí podniku. Může způsobit menší zpoždění nebo vyžadovat dodatečné zdroje, ale celkově to výrazně nebrzdí pokrok. I přes tuto výzvu může podnik stále pokročit a dosáhnout svých cílů digitalizace. </t>
    </r>
  </si>
  <si>
    <t>5. Nejistota ohledně návratnosti investic a obchodních výsledků</t>
  </si>
  <si>
    <t>6. Složité předpisy a jejich dodržování</t>
  </si>
  <si>
    <t>7. Nedostatečná podpora a odhodlání vedení</t>
  </si>
  <si>
    <t>8. Nedostatečný soulad mezi digitalizací a obchodními cíli</t>
  </si>
  <si>
    <t>9. Kulturní překážky pro inovace a přijetí nových technologií</t>
  </si>
  <si>
    <t>10. Nízká kvalita dat a dostupnost pro digitální iniciativy</t>
  </si>
  <si>
    <t>Modul 2.2 Digitální připravenost</t>
  </si>
  <si>
    <t>Otázka 3: Které digitální technologie a řešení jsou v současnosti integrovány do Vašich podnikových operací?</t>
  </si>
  <si>
    <t>1. Integrace infrastruktury konektivity, včetně vysokorychlostního internetu, cloudových služeb a vzdáleného přístupu do kanceláře</t>
  </si>
  <si>
    <t>Otázka 3</t>
  </si>
  <si>
    <t xml:space="preserve"> Které digitální technologie a řešení jsou v současnosti integrovány do Vašich podnikových
operací?</t>
  </si>
  <si>
    <t>2. Správa a provoz firemního webu</t>
  </si>
  <si>
    <r>
      <rPr>
        <b/>
        <sz val="10"/>
        <color theme="1"/>
        <rFont val="Arial"/>
        <family val="2"/>
        <charset val="238"/>
      </rPr>
      <t>Drobná integrace:</t>
    </r>
    <r>
      <rPr>
        <sz val="10"/>
        <color theme="1"/>
        <rFont val="Arial"/>
        <family val="2"/>
        <charset val="238"/>
      </rPr>
      <t xml:space="preserve"> Tato technologie je v počátečních fázích implementace, využívána minimálně a pouze ve specifických oblastech nebo pilotních projektech. Zaměstnanci mají omezené školení a povědomí, což má za následek minimální dopad na celkový provoz.</t>
    </r>
  </si>
  <si>
    <t>Otázka 4a</t>
  </si>
  <si>
    <t>3. Využití webových formulářů a fór pro zapojení se do klientské komunikace a zpětné vazby</t>
  </si>
  <si>
    <r>
      <rPr>
        <b/>
        <sz val="10"/>
        <color theme="1"/>
        <rFont val="Arial"/>
        <family val="2"/>
        <charset val="238"/>
      </rPr>
      <t xml:space="preserve">Střední integrace: </t>
    </r>
    <r>
      <rPr>
        <sz val="10"/>
        <color theme="1"/>
        <rFont val="Arial"/>
        <family val="2"/>
        <charset val="238"/>
      </rPr>
      <t>Tato technologie je do určité míry integrovaná, používá se ve více odděleních, ale ještě není plně zabudována. Zaměstnanci v těchto odděleních jsou částečně proškoleni a technologie má znatelný, ale ne rozšířený dopad na provoz.</t>
    </r>
  </si>
  <si>
    <t>Otázka 4b</t>
  </si>
  <si>
    <t>4. Začlenění živých chatů, sociálních sítí a chatbotů pro zlepšení interakce s klienty a zajištění služeb zákaznické podpory</t>
  </si>
  <si>
    <r>
      <rPr>
        <b/>
        <sz val="10"/>
        <color theme="1"/>
        <rFont val="Arial"/>
        <family val="2"/>
        <charset val="238"/>
      </rPr>
      <t xml:space="preserve">Plná integrace: </t>
    </r>
    <r>
      <rPr>
        <sz val="10"/>
        <color theme="1"/>
        <rFont val="Arial"/>
        <family val="2"/>
        <charset val="238"/>
      </rPr>
      <t>Tato technologie je důkladně integrována, široce používána a tvoří hlavní součást operací v celé organizaci. Všichni relevantní zaměstnanci jsou dobře vyškoleni a technologie výrazně zvyšuje celkovou efektivitu a produktivitu.</t>
    </r>
  </si>
  <si>
    <t>Modul 2.2</t>
  </si>
  <si>
    <t>5. Implementace prodejních strategií elektronického obchodu pro transakce mezi zákazníky a mezi podniky</t>
  </si>
  <si>
    <t>6. Zavádění propagace elektronického marketingu prostřednictvím online reklam a platformy sociálních médií přizpůsobené pro obchodní účely</t>
  </si>
  <si>
    <t>7. Využití eGovernment služeb, včetně online komunikace s veřejnými orgány pro různé účely, jako je například zadávání zakázek</t>
  </si>
  <si>
    <t>8. Přijetí nástrojů pro vzdálenou spolupráci, jako jsou platformy pro práci na dálku, videokonference a virtuální výuková prostředí</t>
  </si>
  <si>
    <t>9. Zřízení a údržba interního webového portálu (Intranetu)</t>
  </si>
  <si>
    <t>10. Implementace systémů správy informací zahrnujících plánování podnikových zdrojů, řízení životního cyklu produktu, řízení vztahů se zákazníky, řízení dodavatelského řetězce a elektronickou fakturaci</t>
  </si>
  <si>
    <t xml:space="preserve">   10.1 Plánování podnikových zdrojů</t>
  </si>
  <si>
    <t xml:space="preserve">   10.2 Řízení životního cyklu produktu </t>
  </si>
  <si>
    <t xml:space="preserve">   10.3 Řízení vztahů se zákazníky</t>
  </si>
  <si>
    <t xml:space="preserve">   10.4 Řízení dodavatelského řetězce</t>
  </si>
  <si>
    <t xml:space="preserve">   10.5 E-fakturace</t>
  </si>
  <si>
    <t xml:space="preserve">Otázka 4a: Které z následujících pokročilých digitálních technologií již vaše organizace používá? </t>
  </si>
  <si>
    <t>1. Umělá inteligence (např. strojové učení, hluboké učení, expertní systémy a systémy založené na pravidlech, kognitivní výpočetní technika, prediktivní analýza, robotická automatizace procesů, zpracování přirozeného jazyka, vyhledávání textů, počítačové vidění)</t>
  </si>
  <si>
    <t>Které z následujících pokročilých digitálních technologií již vaše organizace používá?</t>
  </si>
  <si>
    <t>2. Komunikační technologie (např. sítě 5G a přenosná zařízení, softwarově definované sítě)</t>
  </si>
  <si>
    <t>Nepooužívá se</t>
  </si>
  <si>
    <t>3. Výpočetní infrastruktury (např. vysoce výkonná výpočetní technika, cloud computing, edge computing)</t>
  </si>
  <si>
    <t>Použití se zvažuje</t>
  </si>
  <si>
    <t>4. Technologie distribuovaného registru (např. blockchain, ostatní technologie distribuovaného registru)</t>
  </si>
  <si>
    <t>Ve fázi prototypování</t>
  </si>
  <si>
    <t>5. Digitální identita a bezpečnost (např. firewall a protokoly, antivirové programy a skenery zranitelností, biometrický screening, kybernetická bezpečnost orientovaná na cloud, pokročilá analýza uživatelů, identifikace pomocí mobilního telefonu, rámce digitální identity)</t>
  </si>
  <si>
    <t>Ve fázi testování</t>
  </si>
  <si>
    <t>6. Imerzivní technologie (např. rozšířená realita, virtuální realita)</t>
  </si>
  <si>
    <t>Ve fázi implementace</t>
  </si>
  <si>
    <t>7. Internet věcí a chytrá zařízení (např. mobilní zařízení, nositelná elektronika a senzory, platformy internetu věcí)</t>
  </si>
  <si>
    <t>Používá se</t>
  </si>
  <si>
    <t>8. Technologie softwaru a služeb (např. API, webové služby, mikroslužby včetně registrů a tržiště, technologie sběrnice podnikových služeb a vládní služby)</t>
  </si>
  <si>
    <t>Otázka 4b: Jak je Váš podnik připraven přijmout nové digitální technologie?</t>
  </si>
  <si>
    <t>1. Internet věcí (IoT)</t>
  </si>
  <si>
    <t>Jak je Váš podnik připraven přijmout nové digitální technologie?</t>
  </si>
  <si>
    <t>2. Umělá inteligence a strojové učení</t>
  </si>
  <si>
    <t>Chybí povědomí nebo zájem o zkoumání nových technologických inovací.</t>
  </si>
  <si>
    <t>3. Technologie blockchain</t>
  </si>
  <si>
    <t>Minimální porozumění vznikajícím digitálním technologiím bez aktivních iniciativ nebo investic. Existuje omezené povědomí o potenciálních výhodách nebo aplikacích.</t>
  </si>
  <si>
    <t>4. Edge computing</t>
  </si>
  <si>
    <t>Počáteční průzkum nových technologií se sporadickými experimenty nebo pilotními projekty v izolovaných oblastech podniku. Omezené zdroje nebo odborné znalosti brání širšímu přijetí.</t>
  </si>
  <si>
    <t>5. Kvantové výpočty</t>
  </si>
  <si>
    <t>Mírná připravenost přijmout vznikající digitální technologie, s některými úspěšnými implementacemi a rostoucím povědomím o jejich potenciálním dopadu. Probíhá strategické plánování pro rozšíření přijetí.</t>
  </si>
  <si>
    <t>6. 5G konektivita</t>
  </si>
  <si>
    <t>Dobrá připravenost na přijetí nových digitálních technologií, s jasnou strategií a úspěšným nasazením v různých oblastech podniku. Investice do rozvoje talentů a infrastruktury podporují pokračující inovace.</t>
  </si>
  <si>
    <t>7. Rozšířená realita/virtuální realita (AR/VR)</t>
  </si>
  <si>
    <t>Plně připraven a v pozici lídra v zavádění nových digitálních technologií. Podnik má komplexní integraci špičkových technologií, což přináší významné konkurenční výhody a inovace.</t>
  </si>
  <si>
    <t>Modul 2.3 Digitalizace zaměřená na člověka</t>
  </si>
  <si>
    <t>Otázka 5</t>
  </si>
  <si>
    <t>Otázka 6</t>
  </si>
  <si>
    <t>Otázka 7</t>
  </si>
  <si>
    <t>Modul 2.3</t>
  </si>
  <si>
    <t>Otázka 6: Jak Vaše organizace podporuje rekvalifikaci a zvyšování kvalifikace zaměstnanců pro digitalizaci?</t>
  </si>
  <si>
    <t>Jak Vaše organizace podporuje rekvalifikaci a zvyšování kvalifikace zaměstnanců pro digitalizaci?</t>
  </si>
  <si>
    <t>3. Poskytuje krátké kurzy, výukové programy a e-learningové zdroje</t>
  </si>
  <si>
    <t>2. Zajišťuje transparentní a inkluzivní komunikaci plánů digitalizace všem zaměstnancům</t>
  </si>
  <si>
    <t>4. Zapojuje zaměstnance, bez ohledu na jejich oddělení, do společného návrhu a vývoje digitalizačních strategií pro produkty, služby a procesy</t>
  </si>
  <si>
    <t>Modul 2.4 Správa dat</t>
  </si>
  <si>
    <t>Otázka 8: Jak Váš podnik řídí životní cyklus v oblasti správy dat, od sběru až po likvidaci?</t>
  </si>
  <si>
    <t>1. Nastavené zásady a postupy v oblasti správu dat zajišťují jejich potřebnou kvalitu</t>
  </si>
  <si>
    <t>Otázka 8</t>
  </si>
  <si>
    <t>Jak Váš podnik řídí životní cyklus v oblasti správy dat, od sběru až po likvidaci?</t>
  </si>
  <si>
    <t>2. Infrastruktura datových úložišť je škálovatelná a přizpůsobitelná měnícím se potřebám</t>
  </si>
  <si>
    <r>
      <rPr>
        <b/>
        <sz val="10"/>
        <color theme="1"/>
        <rFont val="Arial"/>
        <family val="2"/>
        <charset val="238"/>
      </rPr>
      <t xml:space="preserve">Minimální implementace: </t>
    </r>
    <r>
      <rPr>
        <sz val="10"/>
        <color theme="1"/>
        <rFont val="Arial"/>
        <family val="2"/>
        <charset val="238"/>
      </rPr>
      <t>Podnik realizuje omezené/minimální kroky při řízení tohoto aspektu životního cyklu dat. Úsilí je omezené, často řeší pouze základní požadavky nebo pilotní projekty. Procesy mohou existovat, ale nejsou důsledně uplatňovány nebo vynucovány.</t>
    </r>
  </si>
  <si>
    <t>Otázka 9</t>
  </si>
  <si>
    <t>3. Jsou prováděny pravidelné audity za účelem posouzení integrity dat a bezpečnostních opatření</t>
  </si>
  <si>
    <r>
      <t>Mírná implementace:</t>
    </r>
    <r>
      <rPr>
        <sz val="10"/>
        <rFont val="Arial"/>
        <family val="2"/>
        <charset val="238"/>
      </rPr>
      <t xml:space="preserve"> Podnik v této oblasti učinil znatelný pokrok se strukturovanými procesy a politikami, které jsou do určité míry integrovány do operací. Úsilí je komplexnější, ale ještě není plně začleněno do celé organizace.</t>
    </r>
  </si>
  <si>
    <t>Modul 2.4</t>
  </si>
  <si>
    <t>4. Jsou implementovány kontroly pro přístup k datům, které omezují neoprávněný přístup</t>
  </si>
  <si>
    <r>
      <rPr>
        <b/>
        <sz val="10"/>
        <color theme="1"/>
        <rFont val="Arial"/>
        <family val="2"/>
        <charset val="238"/>
      </rPr>
      <t xml:space="preserve">Plná implementace: </t>
    </r>
    <r>
      <rPr>
        <sz val="10"/>
        <color theme="1"/>
        <rFont val="Arial"/>
        <family val="2"/>
        <charset val="238"/>
      </rPr>
      <t>Podnik důkladně spravuje vybraný aspekt životního cyklu dat pomocí dobře zavedených a vynucovaných procesů a zásad. Ty jsou dostatečně zakomponovány do provozu a důsledně používány, což zajišťuje vysoké standardy dodržování předpisů, zabezpečení a účinnosti předpisů.</t>
    </r>
  </si>
  <si>
    <t>5. Nástroje pro analýzu dat se využívají k tvorbě reportů a pro rozhodovací procesy</t>
  </si>
  <si>
    <t>6. Při všech činnostech zpracování údajů jsou přísně dodržovány předpisy o ochraně osobních údajů</t>
  </si>
  <si>
    <t>7. Plány pro zálohování dat a obnovu v případě výpadku jsou implementovány, což zmírňuje riziko ztráty dat</t>
  </si>
  <si>
    <t>8. V rámci uchovávání dat jsou nastaveny zásady pro správu nákladů na provoz, tedy na úložiště a právní požadavky</t>
  </si>
  <si>
    <t>Otázka 9: Zabezpečil Váš podnik dostatečně svá data?</t>
  </si>
  <si>
    <t>1. Společnost zavedla komplexní politiku zabezpečení dat a implementovala odpovídající opatření</t>
  </si>
  <si>
    <t>Zabezpečil Váš podnik dostatečně svá data?</t>
  </si>
  <si>
    <t>2. Všechna data týkající se klientů jsou chráněna před kybernetickými útoky</t>
  </si>
  <si>
    <r>
      <rPr>
        <b/>
        <sz val="10"/>
        <color theme="1"/>
        <rFont val="Arial"/>
        <family val="2"/>
        <charset val="238"/>
      </rPr>
      <t xml:space="preserve">Minimální implementace: </t>
    </r>
    <r>
      <rPr>
        <sz val="10"/>
        <color theme="1"/>
        <rFont val="Arial"/>
        <family val="2"/>
        <charset val="238"/>
      </rPr>
      <t>Podnik v této oblasti vyvíjel minimální aktivity.</t>
    </r>
  </si>
  <si>
    <t>3. Zaměstnanci jsou pravidelně školeni v oblasti kybernetické bezpečnosti a ochrany dat</t>
  </si>
  <si>
    <r>
      <t xml:space="preserve">Mírná implementace: </t>
    </r>
    <r>
      <rPr>
        <sz val="10"/>
        <rFont val="Arial"/>
        <family val="2"/>
        <charset val="238"/>
      </rPr>
      <t>Podnik prováděl v této oblasti omezenou činnost.</t>
    </r>
  </si>
  <si>
    <t>4. Provádí se průběžné monitorování a hodnocení kybernetických hrozeb</t>
  </si>
  <si>
    <r>
      <rPr>
        <b/>
        <sz val="10"/>
        <color theme="1"/>
        <rFont val="Arial"/>
        <family val="2"/>
        <charset val="238"/>
      </rPr>
      <t xml:space="preserve">Plná implementace: </t>
    </r>
    <r>
      <rPr>
        <sz val="10"/>
        <color theme="1"/>
        <rFont val="Arial"/>
        <family val="2"/>
        <charset val="238"/>
      </rPr>
      <t>Podnik prováděl v této oblasti rozsáhlou činnost.</t>
    </r>
  </si>
  <si>
    <t>5. Kritická podniková data jsou konzistentně zálohovaná, ať už mimo pracoviště, nebo v cloudu</t>
  </si>
  <si>
    <t>6. Jsou zavedeny pohotovostní plány pro zajištění kontinuity podnikání v případě rozsáhlých škod, jako jsou útoky ransomwaru nebo fyzické poškození IT infrastruktury</t>
  </si>
  <si>
    <t>Modul 2.5 Automatizace a umělá inteligence</t>
  </si>
  <si>
    <t>Otázka 10: Do jaké míry Váš podnik využívá následující technologie a obchodní aplikace?</t>
  </si>
  <si>
    <t>1. Zpracování přirozeného jazyka, včetně chatbotů, získávání textu, strojové překlady a analýzy postojů a názorů</t>
  </si>
  <si>
    <t>Otázka 10</t>
  </si>
  <si>
    <t>Do jaké míry Váš podnik využívá následující technologie a obchodní aplikace?</t>
  </si>
  <si>
    <t>2. Počítačové vidění / rozpoznávání obrazu</t>
  </si>
  <si>
    <t>Nepoužito</t>
  </si>
  <si>
    <t>Modul 2.5</t>
  </si>
  <si>
    <t>3. Zpracování zvuku / rozpoznávání řeči, zpracování a syntéza</t>
  </si>
  <si>
    <t>Zvažujeme použití</t>
  </si>
  <si>
    <t>4. Robotika a autonomní zařízení</t>
  </si>
  <si>
    <t>Prototypování</t>
  </si>
  <si>
    <t>5. Business intelligence, analýza dat, systémy pro podporu rozhodování, systémy pro automatizovaná doporučení, inteligentní řídicí systémy</t>
  </si>
  <si>
    <t>Testování</t>
  </si>
  <si>
    <t>Implementace</t>
  </si>
  <si>
    <t>Provozování</t>
  </si>
  <si>
    <t>Modul 2.6 Zelená digitalizace</t>
  </si>
  <si>
    <t>Otázka 11: Jaké strategie přijal Váš podnik pro integraci digitálních inovací pro ochranu životního prostředí?</t>
  </si>
  <si>
    <t>1. Identifikace příležitostí pro optimalizaci zdrojů</t>
  </si>
  <si>
    <t>Otázka 11</t>
  </si>
  <si>
    <t>Jaké strategie přijal Váš podnik pro integraci digitálních inovací pro ochranu životního prostředí?</t>
  </si>
  <si>
    <t>2. Implementace technologií pro optimalizaci výrobních či jiných souvisejících procesů (např. ekologicky šetrný provoz, nižší náklady na přepravu díky pokročilé organizaci fleetů apod.)</t>
  </si>
  <si>
    <r>
      <rPr>
        <b/>
        <sz val="10"/>
        <color theme="1"/>
        <rFont val="Arial"/>
        <family val="2"/>
        <charset val="238"/>
      </rPr>
      <t>Nelze použít:</t>
    </r>
    <r>
      <rPr>
        <sz val="10"/>
        <color theme="1"/>
        <rFont val="Arial"/>
        <family val="2"/>
        <charset val="238"/>
      </rPr>
      <t xml:space="preserve"> Tato možnost označuje, že strategie není pro váš podnik relevantní nebo že se váš podnik nezapojuje do činností souvisejících s touto strategií.</t>
    </r>
  </si>
  <si>
    <t>Otázka 12</t>
  </si>
  <si>
    <t>3. Využití technologií pro ekologické monitorování a zachování biologické rozmanitosti</t>
  </si>
  <si>
    <r>
      <t xml:space="preserve">Minimální implementace: </t>
    </r>
    <r>
      <rPr>
        <sz val="10"/>
        <rFont val="Arial"/>
        <family val="2"/>
        <charset val="238"/>
      </rPr>
      <t>Podnik podnikl první kroky k přijetí této strategie. Úsilí je minimální, často se omezuje na pilotní projekty nebo konkrétní oblasti. Dopad na celkovou ochranu životního prostředí je tedy omezený.</t>
    </r>
  </si>
  <si>
    <t>Modul 2.6</t>
  </si>
  <si>
    <t>4. Hodnocení a zmírňování environmentálních rizik</t>
  </si>
  <si>
    <r>
      <rPr>
        <b/>
        <sz val="10"/>
        <color theme="1"/>
        <rFont val="Arial"/>
        <family val="2"/>
        <charset val="238"/>
      </rPr>
      <t xml:space="preserve">Mírná implementace: </t>
    </r>
    <r>
      <rPr>
        <sz val="10"/>
        <color theme="1"/>
        <rFont val="Arial"/>
        <family val="2"/>
        <charset val="238"/>
      </rPr>
      <t>Podnik učinil s touto strategií znatelný pokrok. Je do jisté míry integrována do firemních operací, používá se napříč více odděleními, ale ještě není plně začleněna. Dopad na ochranu životního prostředí je významný, ale není rozšířený.</t>
    </r>
  </si>
  <si>
    <t>5. Udržitelné získávání zdrojů v rámci dodavatelského řetězce (např. probíhá zadávání zakázek na udržitelné výrobky s ohledem na kritéria, jako jsou: ekologický design, plánování celého životního cyklu výrobku, ukončení a prodloužení jejich životnosti)</t>
  </si>
  <si>
    <r>
      <rPr>
        <b/>
        <sz val="10"/>
        <color theme="1"/>
        <rFont val="Arial"/>
        <family val="2"/>
        <charset val="238"/>
      </rPr>
      <t xml:space="preserve">Plná implementace: </t>
    </r>
    <r>
      <rPr>
        <sz val="10"/>
        <color theme="1"/>
        <rFont val="Arial"/>
        <family val="2"/>
        <charset val="238"/>
      </rPr>
      <t>Podnik důkladně přijímá tuto strategii s dobře zavedenými a prosazovanými postupy. Ty jsou integrovány do provozu, jsou důsledně uplatňovány v celé organizaci a významně zvyšují celkové úsilí o ochranu životního prostředí.</t>
    </r>
  </si>
  <si>
    <t>6. IoT pro monitorování parametrů životního prostředí v reálném čase</t>
  </si>
  <si>
    <t>7. Optimalizace procesů nakládání s odpady a recyklace</t>
  </si>
  <si>
    <t>8. Integrace pokročilých platforem umožňující digitální spolupráci a práci na dálku za účelem snížení emisí uhlíku z dojíždění</t>
  </si>
  <si>
    <t>9. Využívají se elektronické administrativní procesy, které jsou ekologicky méně náročné než jiné alternativy</t>
  </si>
  <si>
    <t>10. Environmentální vzdělávací či osvětové kampaně</t>
  </si>
  <si>
    <t>Otázka 12: Které udržitelné cíle nebo zelené výsledky jsou integrovány do digitálních procesů Vaší společnosti?</t>
  </si>
  <si>
    <t>1. Obchodní model a strategie podniku zahrnují ohledy na životní prostředí a dodržují zavedené standardy</t>
  </si>
  <si>
    <t>Které udržitelné cíle nebo zelené výsledky jsou integrovány do digitálních procesů Vaší společnosti?</t>
  </si>
  <si>
    <t>2. Implementace systému environmentálního managementu/certifikace je zavedena</t>
  </si>
  <si>
    <r>
      <rPr>
        <b/>
        <sz val="10"/>
        <color theme="1"/>
        <rFont val="Arial"/>
        <family val="2"/>
        <charset val="238"/>
      </rPr>
      <t xml:space="preserve">Nelze použít: </t>
    </r>
    <r>
      <rPr>
        <sz val="10"/>
        <color theme="1"/>
        <rFont val="Arial"/>
        <family val="2"/>
        <charset val="238"/>
      </rPr>
      <t xml:space="preserve">Tato možnost označuje, že cíle nejsou relevantní pro Váš podnik nebo že se Váš podnik nezapojuje do činností souvisejících s těmito cíli. </t>
    </r>
  </si>
  <si>
    <t>3. Environmentální kritéria jsou integrována do digitálních technologií a nákupních dodavatelských procesů</t>
  </si>
  <si>
    <r>
      <t xml:space="preserve">Minimální implementace: </t>
    </r>
    <r>
      <rPr>
        <sz val="10"/>
        <rFont val="Arial"/>
        <family val="2"/>
        <charset val="238"/>
      </rPr>
      <t>Podnik nezačlenil tento udržitelný aspekt do svých digitálních procesů a neexistuje výraznější snaha začlenit ho do digitální strategie organizace.</t>
    </r>
  </si>
  <si>
    <t>4. Monitorování a optimalizace spotřeby energie digitálních technologií a ukládání dat jsou důležitými prioritami pro podnik</t>
  </si>
  <si>
    <r>
      <t xml:space="preserve">Mírná implementace: </t>
    </r>
    <r>
      <rPr>
        <sz val="10"/>
        <color theme="1"/>
        <rFont val="Arial"/>
        <family val="2"/>
        <charset val="238"/>
      </rPr>
      <t>Podnik podnikl určité kroky k integraci tohoto udržitelného cíle, který ale prozatím není plně zakotven. Úsilí pokračuje, přičemž některé projekty tuto úvahu odrážejí, ale cíl není důsledně uplatňován v celé organizaci.</t>
    </r>
  </si>
  <si>
    <t>5. Podnik aktivně využívá recyklaci a opětovné využití starého technologického zařízení</t>
  </si>
  <si>
    <r>
      <rPr>
        <b/>
        <sz val="10"/>
        <color theme="1"/>
        <rFont val="Arial"/>
        <family val="2"/>
        <charset val="238"/>
      </rPr>
      <t xml:space="preserve">Plná implementace: </t>
    </r>
    <r>
      <rPr>
        <sz val="10"/>
        <color theme="1"/>
        <rFont val="Arial"/>
        <family val="2"/>
        <charset val="238"/>
      </rPr>
      <t>Podnik plně integroval tento udržitelný cíl do svých digitálních procesů. Tento aspekt je důkladně zakotven ve strategii, operacích a postupech společnosti, je důsledně uplatňován a sledován z hlediska účinnosti.</t>
    </r>
  </si>
  <si>
    <t>Celkové skóre</t>
  </si>
  <si>
    <t>Modul</t>
  </si>
  <si>
    <t>2.1 Digitální obchodní strategie</t>
  </si>
  <si>
    <t>2.2 Digitální připravenost</t>
  </si>
  <si>
    <t>2.3 Digitalizace zaměřená na člověka</t>
  </si>
  <si>
    <t>2.4 Správa dat</t>
  </si>
  <si>
    <t>2.5 Automatizace a umělá inteligence</t>
  </si>
  <si>
    <t>2.6 Zelená digitalizace</t>
  </si>
  <si>
    <t>Celkem</t>
  </si>
  <si>
    <t>Do jaké míry jsou ve Vaší organizaci zavedeny role a odpovědnosti související s digitalizací?</t>
  </si>
  <si>
    <t>Otázka 5: Do jaké míry jsou ve Vaší organizaci zavedeny role a odpovědnosti související s digitalizací?</t>
  </si>
  <si>
    <t xml:space="preserve">1. Role na pracovních pozicích související s digitalizací jsou v rámci příslušných útvarů formálně a jasně vymezeny </t>
  </si>
  <si>
    <t>2. Existují vyhrazené týmy a oddělení pro řízení iniciativ digitální transformace</t>
  </si>
  <si>
    <t>4. Do digitalizačních aktivit je zapojena i partnerská síť a je pro ni vytvořena matice rolí a odpovědností</t>
  </si>
  <si>
    <t>3. Digitalizační aktivity jsou řízeny napříč organizací prostřednictvím výborů či koordinačních orgánů, je podporována mezioborová koordinace</t>
  </si>
  <si>
    <t>2. Vypracovává plány školení ke zlepšení znalostí zaměstnanců</t>
  </si>
  <si>
    <t>4. Vytváří vhodné podmínky a usnadňuje výuku prostřednictvím výměny praktických zkušeností mezi pracovníky a týmy</t>
  </si>
  <si>
    <t>1. Zvyšuje informovanost zaměstnanců o nových digitálních technologiích na trhu</t>
  </si>
  <si>
    <t>5. Odpovědnost za digitalizaci je sdílena napříč zaměstnanci s adekvátní podporou a školením</t>
  </si>
  <si>
    <t>6. Digitalizace je na úrovni celé organizace řízena osobou, která má plnou odpovědnost za digitalizaci (např. Chief Digital Officer)</t>
  </si>
  <si>
    <r>
      <rPr>
        <b/>
        <sz val="10"/>
        <color theme="1"/>
        <rFont val="Arial"/>
        <family val="2"/>
        <charset val="238"/>
      </rPr>
      <t xml:space="preserve">Omezená implementace: </t>
    </r>
    <r>
      <rPr>
        <sz val="10"/>
        <color theme="1"/>
        <rFont val="Arial"/>
        <family val="2"/>
        <charset val="238"/>
      </rPr>
      <t>Role a odpovědnosti nejsou formálně určeny nebo se jim věnuje minimální pozornost.</t>
    </r>
  </si>
  <si>
    <r>
      <rPr>
        <b/>
        <sz val="10"/>
        <color theme="1"/>
        <rFont val="Arial"/>
        <family val="2"/>
        <charset val="238"/>
      </rPr>
      <t xml:space="preserve">Střední implementace: </t>
    </r>
    <r>
      <rPr>
        <sz val="10"/>
        <color theme="1"/>
        <rFont val="Arial"/>
        <family val="2"/>
        <charset val="238"/>
      </rPr>
      <t>Některé role a odpovědnosti jsou definovány, ale nejsou zavedeny v celé organizaci.</t>
    </r>
  </si>
  <si>
    <r>
      <rPr>
        <b/>
        <sz val="10"/>
        <color rgb="FF000000"/>
        <rFont val="Arial"/>
      </rPr>
      <t xml:space="preserve">Silná implementace: </t>
    </r>
    <r>
      <rPr>
        <sz val="10"/>
        <color rgb="FF000000"/>
        <rFont val="Arial"/>
        <family val="2"/>
        <charset val="238"/>
      </rPr>
      <t>Role jsou jasně vymezeny, rozděleny napříč útvary a aktivně řízeny.</t>
    </r>
  </si>
  <si>
    <r>
      <rPr>
        <b/>
        <sz val="10"/>
        <color rgb="FF000000"/>
        <rFont val="Arial"/>
      </rPr>
      <t xml:space="preserve">Plná implementace podpořená certifikací: </t>
    </r>
    <r>
      <rPr>
        <sz val="10"/>
        <color rgb="FF000000"/>
        <rFont val="Arial"/>
        <family val="2"/>
        <charset val="238"/>
      </rPr>
      <t>Systém je plně zaveden a doložen certifikací (např. ISO, ITSM, apod.).</t>
    </r>
  </si>
  <si>
    <t>1. Vyhodnocuje mezery a nedostatky v digitálních kompetencích zaměstnanců</t>
  </si>
  <si>
    <t>5. Podporuje účast zaměstnanců v externích školících programech dle předem vytvořených školících plánů a scénářů pro jednotlivé týmy</t>
  </si>
  <si>
    <r>
      <t xml:space="preserve">Omezená podpora: </t>
    </r>
    <r>
      <rPr>
        <sz val="10"/>
        <color theme="1"/>
        <rFont val="Arial"/>
        <family val="2"/>
        <charset val="238"/>
      </rPr>
      <t>Daná forma podpory je využívána pouze výjimečně nebo není systematicky zavedena.</t>
    </r>
  </si>
  <si>
    <r>
      <t xml:space="preserve">Střední podpora: </t>
    </r>
    <r>
      <rPr>
        <sz val="10"/>
        <color theme="1"/>
        <rFont val="Arial"/>
        <family val="2"/>
        <charset val="238"/>
      </rPr>
      <t>Daná forma podpory je zavedena částečně, např. v některých útvarech nebo pro vybrané skupiny zaměstnanců.</t>
    </r>
  </si>
  <si>
    <r>
      <t xml:space="preserve">Plná podpora: </t>
    </r>
    <r>
      <rPr>
        <sz val="10"/>
        <color theme="1"/>
        <rFont val="Arial"/>
        <family val="2"/>
        <charset val="238"/>
      </rPr>
      <t>Daná forma podpory je systematicky zavedená v celé organizaci a je součástí běžného řízení rozvoje zaměstnanců.</t>
    </r>
  </si>
  <si>
    <t>Otázka 7: Jak Vaše organizace zapojuje a zplnomocňuje své zaměstnance při integraci nových digitálních řešení?</t>
  </si>
  <si>
    <t>Jak Vaše organizace zapojuje a zplnomocňuje své zaměstnance při integraci nových digitálních řešení?</t>
  </si>
  <si>
    <t>5. Vybavuje zaměstnance vhodnými digitálními nástroji, aby mohli samostatně přijímat informovaná rozhodnutí</t>
  </si>
  <si>
    <t>6. Efektivně přizpůsobuje pracovní role a pracovní postupy tak, aby vyhovovaly preferencím a stylu práce zaměstnanců</t>
  </si>
  <si>
    <t>3. Aktivně monitoruje postoje zaměstnanců a řeší potenciální problémová místa (např. strach ze změn, problémy s vyvážeností pracovního a soukromého života, rizika ochrany soukromí)</t>
  </si>
  <si>
    <t>7. Zajišťuje zaměstnancům flexibilní uspořádání práce, které je usnadněno digitálními nástroji a technologiemi (např. možnost práce na dálku)</t>
  </si>
  <si>
    <t>8. Vytváří specializované týmy nebo služby digitální podpory, které zaměstnancům pomáhají s technickými problémy a dotazy</t>
  </si>
  <si>
    <r>
      <t xml:space="preserve">Omezené zapojení: </t>
    </r>
    <r>
      <rPr>
        <sz val="10"/>
        <color theme="1"/>
        <rFont val="Arial"/>
        <family val="2"/>
        <charset val="238"/>
      </rPr>
      <t>Uvedený přístup je využíván nahodile, pouze v některých případech nebo není systematicky podporován vedením.</t>
    </r>
  </si>
  <si>
    <r>
      <t xml:space="preserve">Střední zapojení: </t>
    </r>
    <r>
      <rPr>
        <sz val="10"/>
        <color theme="1"/>
        <rFont val="Arial"/>
        <family val="2"/>
        <charset val="238"/>
      </rPr>
      <t>Uvedený přístup je částečně zaveden, typicky v některých útvarech nebo pro vybrané skupiny zaměstnanců.</t>
    </r>
  </si>
  <si>
    <r>
      <t xml:space="preserve">Plné zapojení: </t>
    </r>
    <r>
      <rPr>
        <sz val="10"/>
        <color theme="1"/>
        <rFont val="Arial"/>
        <family val="2"/>
        <charset val="238"/>
      </rPr>
      <t>Uvedený přístup je systematicky a plošně aplikován napříč celou organizací jako součást firemní kultury a řízení změn.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</si>
</sst>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Aptos Narrow"/>
      <family val="2"/>
      <scheme val="minor"/>
    </font>
    <font>
      <b/>
      <sz val="11"/>
      <color theme="0"/>
      <name val="Arial"/>
      <family val="2"/>
      <charset val="238"/>
    </font>
    <font>
      <sz val="11"/>
      <color theme="1"/>
      <name val="Arial"/>
      <family val="2"/>
      <charset val="238"/>
    </font>
    <font>
      <sz val="10"/>
      <color theme="1"/>
      <name val="Arial"/>
      <family val="2"/>
      <charset val="238"/>
    </font>
    <font>
      <sz val="10"/>
      <name val="Arial"/>
      <family val="2"/>
      <charset val="238"/>
    </font>
    <font>
      <b/>
      <sz val="10"/>
      <name val="Arial"/>
      <family val="2"/>
      <charset val="238"/>
    </font>
    <font>
      <b/>
      <sz val="12"/>
      <name val="Arial"/>
      <family val="2"/>
      <charset val="238"/>
    </font>
    <font>
      <b/>
      <sz val="10"/>
      <color theme="1"/>
      <name val="Arial"/>
      <family val="2"/>
      <charset val="238"/>
    </font>
    <font>
      <sz val="11"/>
      <color theme="0"/>
      <name val="Aptos Narrow"/>
      <family val="2"/>
      <scheme val="minor"/>
    </font>
    <font>
      <b/>
      <sz val="24"/>
      <color rgb="FF002E60"/>
      <name val="Aptos Narrow"/>
      <family val="2"/>
      <scheme val="minor"/>
    </font>
    <font>
      <b/>
      <sz val="11"/>
      <color theme="0"/>
      <name val="Arial"/>
      <charset val="238"/>
    </font>
    <font>
      <sz val="10"/>
      <color theme="1"/>
      <name val="Arial"/>
      <charset val="238"/>
    </font>
    <font>
      <b/>
      <sz val="12"/>
      <name val="Arial"/>
      <charset val="238"/>
    </font>
    <font>
      <sz val="10"/>
      <name val="Arial"/>
      <charset val="238"/>
    </font>
    <font>
      <sz val="11"/>
      <color theme="1"/>
      <name val="Arial"/>
      <charset val="238"/>
    </font>
    <font>
      <b/>
      <sz val="12"/>
      <color theme="0"/>
      <name val="Arial"/>
      <family val="2"/>
      <charset val="238"/>
    </font>
    <font>
      <sz val="11"/>
      <name val="Aptos Narrow"/>
      <family val="2"/>
      <scheme val="minor"/>
    </font>
    <font>
      <sz val="28"/>
      <color rgb="FF002E60"/>
      <name val="Georgia"/>
      <family val="1"/>
      <charset val="238"/>
    </font>
    <font>
      <b/>
      <sz val="14"/>
      <color rgb="FF002E60"/>
      <name val="Arial"/>
      <family val="2"/>
      <charset val="238"/>
    </font>
    <font>
      <sz val="12"/>
      <name val="Arial"/>
      <family val="2"/>
      <charset val="238"/>
    </font>
    <font>
      <b/>
      <sz val="10"/>
      <color rgb="FF000000"/>
      <name val="Arial"/>
    </font>
    <font>
      <sz val="10"/>
      <color rgb="FF000000"/>
      <name val="Arial"/>
      <family val="2"/>
      <charset val="238"/>
    </font>
    <font>
      <b/>
      <sz val="10"/>
      <name val="Arial"/>
      <charset val="238"/>
    </font>
    <font>
      <sz val="10"/>
      <color rgb="FF000000"/>
      <name val="Arial"/>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rgb="FF002E60"/>
        <bgColor indexed="64"/>
      </patternFill>
    </fill>
  </fills>
  <borders count="6">
    <border>
      <left/>
      <right/>
      <top/>
      <bottom/>
      <diagonal/>
    </border>
    <border>
      <left/>
      <right/>
      <top/>
      <bottom style="thin">
        <color indexed="64"/>
      </bottom>
      <diagonal/>
    </border>
    <border>
      <left style="thin">
        <color rgb="FF002E60"/>
      </left>
      <right style="thin">
        <color rgb="FF002E60"/>
      </right>
      <top style="thin">
        <color rgb="FF002E60"/>
      </top>
      <bottom style="thin">
        <color rgb="FF002E60"/>
      </bottom>
      <diagonal/>
    </border>
    <border>
      <left/>
      <right/>
      <top/>
      <bottom style="thin">
        <color rgb="FF002E60"/>
      </bottom>
      <diagonal/>
    </border>
    <border>
      <left style="thin">
        <color rgb="FF002E60"/>
      </left>
      <right/>
      <top style="thin">
        <color rgb="FF002E60"/>
      </top>
      <bottom style="thin">
        <color rgb="FF002E60"/>
      </bottom>
      <diagonal/>
    </border>
    <border>
      <left/>
      <right style="thin">
        <color rgb="FF002E60"/>
      </right>
      <top style="thin">
        <color rgb="FF002E60"/>
      </top>
      <bottom style="thin">
        <color rgb="FF002E60"/>
      </bottom>
      <diagonal/>
    </border>
  </borders>
  <cellStyleXfs count="1">
    <xf numFmtId="0" fontId="0" fillId="0" borderId="0"/>
  </cellStyleXfs>
  <cellXfs count="55">
    <xf numFmtId="0" fontId="0" fillId="0" borderId="0" xfId="0"/>
    <xf numFmtId="0" fontId="0" fillId="2" borderId="0" xfId="0" applyFill="1"/>
    <xf numFmtId="0" fontId="0" fillId="2" borderId="1" xfId="0" applyFill="1" applyBorder="1"/>
    <xf numFmtId="0" fontId="2" fillId="0" borderId="0" xfId="0" applyFont="1"/>
    <xf numFmtId="0" fontId="3" fillId="0" borderId="0" xfId="0" applyFont="1"/>
    <xf numFmtId="0" fontId="1" fillId="5" borderId="2" xfId="0" applyFont="1" applyFill="1" applyBorder="1" applyAlignment="1">
      <alignment horizontal="center" vertical="center"/>
    </xf>
    <xf numFmtId="0" fontId="5" fillId="3" borderId="2" xfId="0" applyFont="1" applyFill="1" applyBorder="1" applyAlignment="1">
      <alignment horizontal="center" vertical="center"/>
    </xf>
    <xf numFmtId="0" fontId="4" fillId="3" borderId="2" xfId="0" applyFont="1" applyFill="1" applyBorder="1" applyAlignment="1">
      <alignment horizontal="left" vertical="center" wrapText="1"/>
    </xf>
    <xf numFmtId="0" fontId="5" fillId="3" borderId="2" xfId="0" quotePrefix="1" applyFont="1" applyFill="1" applyBorder="1" applyAlignment="1">
      <alignment horizontal="left" vertical="center" wrapText="1"/>
    </xf>
    <xf numFmtId="0" fontId="1" fillId="5" borderId="2" xfId="0" applyFont="1" applyFill="1" applyBorder="1" applyAlignment="1">
      <alignment horizontal="center" vertical="center" wrapText="1"/>
    </xf>
    <xf numFmtId="2" fontId="5" fillId="3" borderId="2" xfId="0" applyNumberFormat="1" applyFont="1" applyFill="1" applyBorder="1" applyAlignment="1">
      <alignment horizontal="center" vertical="center"/>
    </xf>
    <xf numFmtId="2" fontId="4" fillId="3" borderId="2" xfId="0" applyNumberFormat="1" applyFont="1" applyFill="1" applyBorder="1" applyAlignment="1">
      <alignment horizontal="center" vertical="center"/>
    </xf>
    <xf numFmtId="0" fontId="3" fillId="0" borderId="2" xfId="0" applyFont="1" applyBorder="1" applyAlignment="1">
      <alignment vertical="center" wrapText="1"/>
    </xf>
    <xf numFmtId="2" fontId="3" fillId="4" borderId="2" xfId="0" applyNumberFormat="1" applyFont="1" applyFill="1" applyBorder="1" applyAlignment="1">
      <alignment horizontal="center" vertical="center"/>
    </xf>
    <xf numFmtId="0" fontId="3" fillId="2" borderId="2" xfId="0" quotePrefix="1" applyFont="1" applyFill="1" applyBorder="1" applyAlignment="1">
      <alignment horizontal="center" vertical="center"/>
    </xf>
    <xf numFmtId="2" fontId="3" fillId="2" borderId="2" xfId="0" quotePrefix="1" applyNumberFormat="1" applyFont="1" applyFill="1" applyBorder="1" applyAlignment="1">
      <alignment horizontal="center" vertical="center"/>
    </xf>
    <xf numFmtId="0" fontId="3" fillId="3" borderId="2" xfId="0" applyFont="1" applyFill="1" applyBorder="1" applyAlignment="1">
      <alignment horizontal="left" vertical="center" wrapText="1"/>
    </xf>
    <xf numFmtId="0" fontId="8" fillId="0" borderId="0" xfId="0" applyFont="1" applyAlignment="1">
      <alignment wrapText="1"/>
    </xf>
    <xf numFmtId="2" fontId="8" fillId="0" borderId="0" xfId="0" applyNumberFormat="1" applyFont="1"/>
    <xf numFmtId="0" fontId="8" fillId="0" borderId="0" xfId="0" applyFont="1"/>
    <xf numFmtId="0" fontId="5"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2" fontId="5" fillId="4" borderId="2" xfId="0" applyNumberFormat="1" applyFont="1" applyFill="1" applyBorder="1" applyAlignment="1">
      <alignment horizontal="center" vertical="center"/>
    </xf>
    <xf numFmtId="0" fontId="9" fillId="2" borderId="0" xfId="0" applyFont="1" applyFill="1" applyAlignment="1">
      <alignment vertical="center"/>
    </xf>
    <xf numFmtId="0" fontId="10" fillId="5" borderId="2" xfId="0" applyFont="1" applyFill="1" applyBorder="1" applyAlignment="1">
      <alignment horizontal="center" vertical="center"/>
    </xf>
    <xf numFmtId="0" fontId="11" fillId="0" borderId="0" xfId="0" applyFont="1"/>
    <xf numFmtId="0" fontId="10" fillId="5" borderId="2" xfId="0" applyFont="1" applyFill="1" applyBorder="1" applyAlignment="1">
      <alignment horizontal="center" vertical="center" wrapText="1"/>
    </xf>
    <xf numFmtId="0" fontId="11" fillId="0" borderId="2" xfId="0" applyFont="1" applyBorder="1" applyAlignment="1">
      <alignment vertical="center" wrapText="1"/>
    </xf>
    <xf numFmtId="2" fontId="11" fillId="4" borderId="2" xfId="0" applyNumberFormat="1" applyFont="1" applyFill="1" applyBorder="1" applyAlignment="1">
      <alignment horizontal="center" vertical="center"/>
    </xf>
    <xf numFmtId="0" fontId="14" fillId="0" borderId="0" xfId="0" applyFont="1"/>
    <xf numFmtId="0" fontId="11" fillId="2" borderId="2" xfId="0" quotePrefix="1" applyFont="1" applyFill="1" applyBorder="1" applyAlignment="1">
      <alignment horizontal="center" vertical="center"/>
    </xf>
    <xf numFmtId="2" fontId="11" fillId="2" borderId="2" xfId="0" quotePrefix="1" applyNumberFormat="1" applyFont="1" applyFill="1" applyBorder="1" applyAlignment="1">
      <alignment horizontal="center" vertical="center"/>
    </xf>
    <xf numFmtId="0" fontId="15" fillId="5" borderId="2" xfId="0" applyFont="1" applyFill="1" applyBorder="1" applyAlignment="1">
      <alignment horizontal="center" vertical="center"/>
    </xf>
    <xf numFmtId="0" fontId="4" fillId="3" borderId="2" xfId="0" quotePrefix="1" applyFont="1" applyFill="1" applyBorder="1" applyAlignment="1">
      <alignment horizontal="left" vertical="center" wrapText="1"/>
    </xf>
    <xf numFmtId="0" fontId="16" fillId="0" borderId="0" xfId="0" applyFont="1"/>
    <xf numFmtId="0" fontId="13" fillId="0" borderId="0" xfId="0" applyFont="1"/>
    <xf numFmtId="0" fontId="7" fillId="3" borderId="2" xfId="0" applyFont="1" applyFill="1" applyBorder="1" applyAlignment="1">
      <alignment horizontal="left" vertical="center" wrapText="1"/>
    </xf>
    <xf numFmtId="0" fontId="17" fillId="2" borderId="0" xfId="0" applyFont="1" applyFill="1"/>
    <xf numFmtId="2" fontId="6" fillId="4" borderId="2" xfId="0" applyNumberFormat="1" applyFont="1" applyFill="1" applyBorder="1" applyAlignment="1">
      <alignment horizontal="center" vertical="center" wrapText="1"/>
    </xf>
    <xf numFmtId="2" fontId="19" fillId="3" borderId="2" xfId="0" applyNumberFormat="1" applyFont="1" applyFill="1" applyBorder="1" applyAlignment="1">
      <alignment horizontal="center" vertical="center"/>
    </xf>
    <xf numFmtId="0" fontId="3" fillId="3" borderId="2"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2" fontId="15" fillId="5" borderId="2" xfId="0" applyNumberFormat="1" applyFont="1" applyFill="1" applyBorder="1" applyAlignment="1">
      <alignment horizontal="center" vertical="center"/>
    </xf>
    <xf numFmtId="0" fontId="22" fillId="3" borderId="2" xfId="0" applyFont="1" applyFill="1" applyBorder="1" applyAlignment="1">
      <alignment horizontal="center" vertical="center"/>
    </xf>
    <xf numFmtId="0" fontId="0" fillId="0" borderId="0" xfId="0" applyAlignment="1">
      <alignment wrapText="1"/>
    </xf>
    <xf numFmtId="0" fontId="23" fillId="3" borderId="2" xfId="0" applyFont="1" applyFill="1" applyBorder="1" applyAlignment="1">
      <alignment horizontal="left" vertical="center" wrapText="1"/>
    </xf>
    <xf numFmtId="0" fontId="1" fillId="5" borderId="2" xfId="0" applyFont="1" applyFill="1" applyBorder="1" applyAlignment="1">
      <alignment horizontal="center" vertical="center"/>
    </xf>
    <xf numFmtId="0" fontId="12"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18" fillId="2" borderId="0" xfId="0" applyFont="1" applyFill="1" applyAlignment="1">
      <alignment vertical="center"/>
    </xf>
    <xf numFmtId="0" fontId="10"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4" xfId="0" applyFont="1" applyFill="1" applyBorder="1" applyAlignment="1">
      <alignment horizontal="center" vertical="center"/>
    </xf>
    <xf numFmtId="0" fontId="18" fillId="2" borderId="3" xfId="0" applyFont="1" applyFill="1" applyBorder="1" applyAlignment="1">
      <alignment vertical="center"/>
    </xf>
  </cellXfs>
  <cellStyles count="1">
    <cellStyle name="Normální" xfId="0" builtinId="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Medium9"/>
  <colors>
    <mruColors>
      <color rgb="FF002E60"/>
      <color rgb="FFFFFFCC"/>
      <color rgb="FFB7D9FF"/>
      <color rgb="FF0056B3"/>
      <color rgb="FF85BFFF"/>
      <color rgb="FF71B5FF"/>
      <color rgb="FF007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Modul 2.1 Digitální obchodní strategie</a:t>
            </a:r>
            <a:br>
              <a:rPr lang="en-US" sz="1800"/>
            </a:br>
            <a:r>
              <a:rPr lang="en-US" sz="1800"/>
              <a:t>Celkov</a:t>
            </a:r>
            <a:r>
              <a:rPr lang="cs-CZ" sz="1800"/>
              <a:t>é</a:t>
            </a:r>
            <a:r>
              <a:rPr lang="cs-CZ" sz="1800" baseline="0"/>
              <a:t> skóre</a:t>
            </a:r>
          </a:p>
        </c:rich>
      </c:tx>
      <c:overlay val="0"/>
      <c:spPr>
        <a:noFill/>
        <a:ln>
          <a:noFill/>
        </a:ln>
        <a:effectLst/>
      </c:spPr>
    </c:title>
    <c:autoTitleDeleted val="0"/>
    <c:plotArea>
      <c:layout/>
      <c:doughnutChart>
        <c:varyColors val="1"/>
        <c:ser>
          <c:idx val="0"/>
          <c:order val="0"/>
          <c:dPt>
            <c:idx val="0"/>
            <c:bubble3D val="0"/>
            <c:spPr>
              <a:solidFill>
                <a:srgbClr val="002E60"/>
              </a:solidFill>
              <a:ln w="19050">
                <a:solidFill>
                  <a:schemeClr val="lt1"/>
                </a:solidFill>
              </a:ln>
              <a:effectLst/>
            </c:spPr>
            <c:extLst>
              <c:ext xmlns:c16="http://schemas.microsoft.com/office/drawing/2014/chart" uri="{C3380CC4-5D6E-409C-BE32-E72D297353CC}">
                <c16:uniqueId val="{00000001-B0B5-45C2-9432-62B303EA0FA4}"/>
              </c:ext>
            </c:extLst>
          </c:dPt>
          <c:dPt>
            <c:idx val="1"/>
            <c:bubble3D val="0"/>
            <c:spPr>
              <a:solidFill>
                <a:schemeClr val="tx2">
                  <a:lumMod val="10000"/>
                  <a:lumOff val="90000"/>
                </a:schemeClr>
              </a:solidFill>
              <a:ln w="19050">
                <a:solidFill>
                  <a:schemeClr val="lt1"/>
                </a:solidFill>
              </a:ln>
              <a:effectLst/>
            </c:spPr>
            <c:extLst>
              <c:ext xmlns:c16="http://schemas.microsoft.com/office/drawing/2014/chart" uri="{C3380CC4-5D6E-409C-BE32-E72D297353CC}">
                <c16:uniqueId val="{00000003-B0B5-45C2-9432-62B303EA0FA4}"/>
              </c:ext>
            </c:extLst>
          </c:dPt>
          <c:dPt>
            <c:idx val="2"/>
            <c:bubble3D val="0"/>
            <c:spPr>
              <a:noFill/>
              <a:ln w="19050">
                <a:solidFill>
                  <a:schemeClr val="lt1"/>
                </a:solidFill>
              </a:ln>
              <a:effectLst/>
            </c:spPr>
            <c:extLst>
              <c:ext xmlns:c16="http://schemas.microsoft.com/office/drawing/2014/chart" uri="{C3380CC4-5D6E-409C-BE32-E72D297353CC}">
                <c16:uniqueId val="{00000005-B0B5-45C2-9432-62B303EA0FA4}"/>
              </c:ext>
            </c:extLst>
          </c:dPt>
          <c:cat>
            <c:strRef>
              <c:f>'M2.1'!$Q$4:$Q$6</c:f>
              <c:strCache>
                <c:ptCount val="3"/>
                <c:pt idx="0">
                  <c:v>Score</c:v>
                </c:pt>
                <c:pt idx="1">
                  <c:v>Rest</c:v>
                </c:pt>
                <c:pt idx="2">
                  <c:v>Total</c:v>
                </c:pt>
              </c:strCache>
            </c:strRef>
          </c:cat>
          <c:val>
            <c:numRef>
              <c:f>'M2.1'!$R$4:$R$6</c:f>
              <c:numCache>
                <c:formatCode>0.00</c:formatCode>
                <c:ptCount val="3"/>
                <c:pt idx="0">
                  <c:v>0</c:v>
                </c:pt>
                <c:pt idx="1">
                  <c:v>100</c:v>
                </c:pt>
                <c:pt idx="2">
                  <c:v>100</c:v>
                </c:pt>
              </c:numCache>
            </c:numRef>
          </c:val>
          <c:extLst>
            <c:ext xmlns:c16="http://schemas.microsoft.com/office/drawing/2014/chart" uri="{C3380CC4-5D6E-409C-BE32-E72D297353CC}">
              <c16:uniqueId val="{00000006-B0B5-45C2-9432-62B303EA0FA4}"/>
            </c:ext>
          </c:extLst>
        </c:ser>
        <c:dLbls>
          <c:showLegendKey val="0"/>
          <c:showVal val="0"/>
          <c:showCatName val="0"/>
          <c:showSerName val="0"/>
          <c:showPercent val="0"/>
          <c:showBubbleSize val="0"/>
          <c:showLeaderLines val="0"/>
        </c:dLbls>
        <c:firstSliceAng val="27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Modul 2.2 Digitální </a:t>
            </a:r>
            <a:r>
              <a:rPr lang="cs-CZ" sz="1800"/>
              <a:t>připravenost</a:t>
            </a:r>
            <a:br>
              <a:rPr lang="en-US" sz="1800"/>
            </a:br>
            <a:r>
              <a:rPr lang="en-US" sz="1800"/>
              <a:t>Celkov</a:t>
            </a:r>
            <a:r>
              <a:rPr lang="cs-CZ" sz="1800"/>
              <a:t>é</a:t>
            </a:r>
            <a:r>
              <a:rPr lang="cs-CZ" sz="1800" baseline="0"/>
              <a:t> skóre</a:t>
            </a:r>
          </a:p>
        </c:rich>
      </c:tx>
      <c:overlay val="0"/>
      <c:spPr>
        <a:noFill/>
        <a:ln>
          <a:noFill/>
        </a:ln>
        <a:effectLst/>
      </c:spPr>
    </c:title>
    <c:autoTitleDeleted val="0"/>
    <c:plotArea>
      <c:layout/>
      <c:doughnutChart>
        <c:varyColors val="1"/>
        <c:ser>
          <c:idx val="0"/>
          <c:order val="0"/>
          <c:dPt>
            <c:idx val="0"/>
            <c:bubble3D val="0"/>
            <c:spPr>
              <a:solidFill>
                <a:srgbClr val="002E60"/>
              </a:solidFill>
              <a:ln w="19050">
                <a:solidFill>
                  <a:schemeClr val="lt1"/>
                </a:solidFill>
              </a:ln>
              <a:effectLst/>
            </c:spPr>
            <c:extLst>
              <c:ext xmlns:c16="http://schemas.microsoft.com/office/drawing/2014/chart" uri="{C3380CC4-5D6E-409C-BE32-E72D297353CC}">
                <c16:uniqueId val="{00000001-6F2A-4E93-A7CA-C84C500E84FD}"/>
              </c:ext>
            </c:extLst>
          </c:dPt>
          <c:dPt>
            <c:idx val="1"/>
            <c:bubble3D val="0"/>
            <c:spPr>
              <a:solidFill>
                <a:schemeClr val="tx2">
                  <a:lumMod val="10000"/>
                  <a:lumOff val="90000"/>
                </a:schemeClr>
              </a:solidFill>
              <a:ln w="19050">
                <a:solidFill>
                  <a:schemeClr val="lt1"/>
                </a:solidFill>
              </a:ln>
              <a:effectLst/>
            </c:spPr>
            <c:extLst>
              <c:ext xmlns:c16="http://schemas.microsoft.com/office/drawing/2014/chart" uri="{C3380CC4-5D6E-409C-BE32-E72D297353CC}">
                <c16:uniqueId val="{00000003-6F2A-4E93-A7CA-C84C500E84FD}"/>
              </c:ext>
            </c:extLst>
          </c:dPt>
          <c:dPt>
            <c:idx val="2"/>
            <c:bubble3D val="0"/>
            <c:spPr>
              <a:noFill/>
              <a:ln w="19050">
                <a:solidFill>
                  <a:schemeClr val="lt1"/>
                </a:solidFill>
              </a:ln>
              <a:effectLst/>
            </c:spPr>
            <c:extLst>
              <c:ext xmlns:c16="http://schemas.microsoft.com/office/drawing/2014/chart" uri="{C3380CC4-5D6E-409C-BE32-E72D297353CC}">
                <c16:uniqueId val="{00000005-6F2A-4E93-A7CA-C84C500E84FD}"/>
              </c:ext>
            </c:extLst>
          </c:dPt>
          <c:cat>
            <c:strRef>
              <c:f>'M2.2'!$Q$4:$Q$6</c:f>
              <c:strCache>
                <c:ptCount val="3"/>
                <c:pt idx="0">
                  <c:v>Score</c:v>
                </c:pt>
                <c:pt idx="1">
                  <c:v>Rest</c:v>
                </c:pt>
                <c:pt idx="2">
                  <c:v>Total</c:v>
                </c:pt>
              </c:strCache>
            </c:strRef>
          </c:cat>
          <c:val>
            <c:numRef>
              <c:f>'M2.2'!$R$4:$R$6</c:f>
              <c:numCache>
                <c:formatCode>0.00</c:formatCode>
                <c:ptCount val="3"/>
                <c:pt idx="0">
                  <c:v>0</c:v>
                </c:pt>
                <c:pt idx="1">
                  <c:v>100</c:v>
                </c:pt>
                <c:pt idx="2">
                  <c:v>100</c:v>
                </c:pt>
              </c:numCache>
            </c:numRef>
          </c:val>
          <c:extLst>
            <c:ext xmlns:c16="http://schemas.microsoft.com/office/drawing/2014/chart" uri="{C3380CC4-5D6E-409C-BE32-E72D297353CC}">
              <c16:uniqueId val="{00000006-6F2A-4E93-A7CA-C84C500E84FD}"/>
            </c:ext>
          </c:extLst>
        </c:ser>
        <c:dLbls>
          <c:showLegendKey val="0"/>
          <c:showVal val="0"/>
          <c:showCatName val="0"/>
          <c:showSerName val="0"/>
          <c:showPercent val="0"/>
          <c:showBubbleSize val="0"/>
          <c:showLeaderLines val="0"/>
        </c:dLbls>
        <c:firstSliceAng val="27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Modul 2.3 </a:t>
            </a:r>
            <a:r>
              <a:rPr lang="cs-CZ" sz="1800"/>
              <a:t>Digitalizace zaměřená na člověka</a:t>
            </a:r>
            <a:br>
              <a:rPr lang="en-US" sz="1800"/>
            </a:br>
            <a:r>
              <a:rPr lang="en-US" sz="1800"/>
              <a:t>Celkov</a:t>
            </a:r>
            <a:r>
              <a:rPr lang="cs-CZ" sz="1800"/>
              <a:t>é</a:t>
            </a:r>
            <a:r>
              <a:rPr lang="cs-CZ" sz="1800" baseline="0"/>
              <a:t> skóre</a:t>
            </a:r>
          </a:p>
        </c:rich>
      </c:tx>
      <c:overlay val="0"/>
      <c:spPr>
        <a:noFill/>
        <a:ln>
          <a:noFill/>
        </a:ln>
        <a:effectLst/>
      </c:spPr>
    </c:title>
    <c:autoTitleDeleted val="0"/>
    <c:plotArea>
      <c:layout/>
      <c:doughnutChart>
        <c:varyColors val="1"/>
        <c:ser>
          <c:idx val="0"/>
          <c:order val="0"/>
          <c:dPt>
            <c:idx val="0"/>
            <c:bubble3D val="0"/>
            <c:spPr>
              <a:solidFill>
                <a:srgbClr val="002E60"/>
              </a:solidFill>
              <a:ln w="19050">
                <a:solidFill>
                  <a:schemeClr val="lt1"/>
                </a:solidFill>
              </a:ln>
              <a:effectLst/>
            </c:spPr>
            <c:extLst>
              <c:ext xmlns:c16="http://schemas.microsoft.com/office/drawing/2014/chart" uri="{C3380CC4-5D6E-409C-BE32-E72D297353CC}">
                <c16:uniqueId val="{00000001-E5B8-4DE5-B034-48EBA7455B0D}"/>
              </c:ext>
            </c:extLst>
          </c:dPt>
          <c:dPt>
            <c:idx val="1"/>
            <c:bubble3D val="0"/>
            <c:spPr>
              <a:solidFill>
                <a:schemeClr val="tx2">
                  <a:lumMod val="10000"/>
                  <a:lumOff val="90000"/>
                </a:schemeClr>
              </a:solidFill>
              <a:ln w="19050">
                <a:solidFill>
                  <a:schemeClr val="lt1"/>
                </a:solidFill>
              </a:ln>
              <a:effectLst/>
            </c:spPr>
            <c:extLst>
              <c:ext xmlns:c16="http://schemas.microsoft.com/office/drawing/2014/chart" uri="{C3380CC4-5D6E-409C-BE32-E72D297353CC}">
                <c16:uniqueId val="{00000003-E5B8-4DE5-B034-48EBA7455B0D}"/>
              </c:ext>
            </c:extLst>
          </c:dPt>
          <c:dPt>
            <c:idx val="2"/>
            <c:bubble3D val="0"/>
            <c:spPr>
              <a:noFill/>
              <a:ln w="19050">
                <a:solidFill>
                  <a:schemeClr val="lt1"/>
                </a:solidFill>
              </a:ln>
              <a:effectLst/>
            </c:spPr>
            <c:extLst>
              <c:ext xmlns:c16="http://schemas.microsoft.com/office/drawing/2014/chart" uri="{C3380CC4-5D6E-409C-BE32-E72D297353CC}">
                <c16:uniqueId val="{00000005-E5B8-4DE5-B034-48EBA7455B0D}"/>
              </c:ext>
            </c:extLst>
          </c:dPt>
          <c:cat>
            <c:strRef>
              <c:f>'M2.3'!$Q$4:$Q$6</c:f>
              <c:strCache>
                <c:ptCount val="3"/>
                <c:pt idx="0">
                  <c:v>Score</c:v>
                </c:pt>
                <c:pt idx="1">
                  <c:v>Rest</c:v>
                </c:pt>
                <c:pt idx="2">
                  <c:v>Total</c:v>
                </c:pt>
              </c:strCache>
            </c:strRef>
          </c:cat>
          <c:val>
            <c:numRef>
              <c:f>'M2.3'!$R$4:$R$6</c:f>
              <c:numCache>
                <c:formatCode>0.00</c:formatCode>
                <c:ptCount val="3"/>
                <c:pt idx="0">
                  <c:v>0</c:v>
                </c:pt>
                <c:pt idx="1">
                  <c:v>100</c:v>
                </c:pt>
                <c:pt idx="2">
                  <c:v>100</c:v>
                </c:pt>
              </c:numCache>
            </c:numRef>
          </c:val>
          <c:extLst>
            <c:ext xmlns:c16="http://schemas.microsoft.com/office/drawing/2014/chart" uri="{C3380CC4-5D6E-409C-BE32-E72D297353CC}">
              <c16:uniqueId val="{00000006-E5B8-4DE5-B034-48EBA7455B0D}"/>
            </c:ext>
          </c:extLst>
        </c:ser>
        <c:dLbls>
          <c:showLegendKey val="0"/>
          <c:showVal val="0"/>
          <c:showCatName val="0"/>
          <c:showSerName val="0"/>
          <c:showPercent val="0"/>
          <c:showBubbleSize val="0"/>
          <c:showLeaderLines val="0"/>
        </c:dLbls>
        <c:firstSliceAng val="27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cs-CZ"/>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Modul 2.4 </a:t>
            </a:r>
            <a:r>
              <a:rPr lang="cs-CZ" sz="1800"/>
              <a:t>Správa dat</a:t>
            </a:r>
            <a:br>
              <a:rPr lang="en-US" sz="1800"/>
            </a:br>
            <a:r>
              <a:rPr lang="en-US" sz="1800"/>
              <a:t>Celkov</a:t>
            </a:r>
            <a:r>
              <a:rPr lang="cs-CZ" sz="1800"/>
              <a:t>é</a:t>
            </a:r>
            <a:r>
              <a:rPr lang="cs-CZ" sz="1800" baseline="0"/>
              <a:t> skóre</a:t>
            </a:r>
          </a:p>
        </c:rich>
      </c:tx>
      <c:overlay val="0"/>
      <c:spPr>
        <a:noFill/>
        <a:ln>
          <a:noFill/>
        </a:ln>
        <a:effectLst/>
      </c:spPr>
    </c:title>
    <c:autoTitleDeleted val="0"/>
    <c:plotArea>
      <c:layout/>
      <c:doughnutChart>
        <c:varyColors val="1"/>
        <c:ser>
          <c:idx val="0"/>
          <c:order val="0"/>
          <c:dPt>
            <c:idx val="0"/>
            <c:bubble3D val="0"/>
            <c:spPr>
              <a:solidFill>
                <a:srgbClr val="002E60"/>
              </a:solidFill>
              <a:ln w="19050">
                <a:solidFill>
                  <a:schemeClr val="lt1"/>
                </a:solidFill>
              </a:ln>
              <a:effectLst/>
            </c:spPr>
            <c:extLst>
              <c:ext xmlns:c16="http://schemas.microsoft.com/office/drawing/2014/chart" uri="{C3380CC4-5D6E-409C-BE32-E72D297353CC}">
                <c16:uniqueId val="{00000001-3DBA-4FAE-A51B-29D481957316}"/>
              </c:ext>
            </c:extLst>
          </c:dPt>
          <c:dPt>
            <c:idx val="1"/>
            <c:bubble3D val="0"/>
            <c:spPr>
              <a:solidFill>
                <a:schemeClr val="tx2">
                  <a:lumMod val="10000"/>
                  <a:lumOff val="90000"/>
                </a:schemeClr>
              </a:solidFill>
              <a:ln w="19050">
                <a:solidFill>
                  <a:schemeClr val="lt1"/>
                </a:solidFill>
              </a:ln>
              <a:effectLst/>
            </c:spPr>
            <c:extLst>
              <c:ext xmlns:c16="http://schemas.microsoft.com/office/drawing/2014/chart" uri="{C3380CC4-5D6E-409C-BE32-E72D297353CC}">
                <c16:uniqueId val="{00000003-3DBA-4FAE-A51B-29D481957316}"/>
              </c:ext>
            </c:extLst>
          </c:dPt>
          <c:dPt>
            <c:idx val="2"/>
            <c:bubble3D val="0"/>
            <c:spPr>
              <a:noFill/>
              <a:ln w="19050">
                <a:solidFill>
                  <a:schemeClr val="lt1"/>
                </a:solidFill>
              </a:ln>
              <a:effectLst/>
            </c:spPr>
            <c:extLst>
              <c:ext xmlns:c16="http://schemas.microsoft.com/office/drawing/2014/chart" uri="{C3380CC4-5D6E-409C-BE32-E72D297353CC}">
                <c16:uniqueId val="{00000005-3DBA-4FAE-A51B-29D481957316}"/>
              </c:ext>
            </c:extLst>
          </c:dPt>
          <c:cat>
            <c:strRef>
              <c:f>'M2.4'!$Q$4:$Q$6</c:f>
              <c:strCache>
                <c:ptCount val="3"/>
                <c:pt idx="0">
                  <c:v>Score</c:v>
                </c:pt>
                <c:pt idx="1">
                  <c:v>Rest</c:v>
                </c:pt>
                <c:pt idx="2">
                  <c:v>Total</c:v>
                </c:pt>
              </c:strCache>
            </c:strRef>
          </c:cat>
          <c:val>
            <c:numRef>
              <c:f>'M2.4'!$R$4:$R$6</c:f>
              <c:numCache>
                <c:formatCode>0.00</c:formatCode>
                <c:ptCount val="3"/>
                <c:pt idx="0">
                  <c:v>0</c:v>
                </c:pt>
                <c:pt idx="1">
                  <c:v>100</c:v>
                </c:pt>
                <c:pt idx="2">
                  <c:v>100</c:v>
                </c:pt>
              </c:numCache>
            </c:numRef>
          </c:val>
          <c:extLst>
            <c:ext xmlns:c16="http://schemas.microsoft.com/office/drawing/2014/chart" uri="{C3380CC4-5D6E-409C-BE32-E72D297353CC}">
              <c16:uniqueId val="{00000006-3DBA-4FAE-A51B-29D481957316}"/>
            </c:ext>
          </c:extLst>
        </c:ser>
        <c:dLbls>
          <c:showLegendKey val="0"/>
          <c:showVal val="0"/>
          <c:showCatName val="0"/>
          <c:showSerName val="0"/>
          <c:showPercent val="0"/>
          <c:showBubbleSize val="0"/>
          <c:showLeaderLines val="0"/>
        </c:dLbls>
        <c:firstSliceAng val="27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cs-CZ"/>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Modul 2.5 </a:t>
            </a:r>
            <a:r>
              <a:rPr lang="cs-CZ" sz="1800"/>
              <a:t>Automatizace a umělá inteligence</a:t>
            </a:r>
            <a:br>
              <a:rPr lang="en-US" sz="1800"/>
            </a:br>
            <a:r>
              <a:rPr lang="en-US" sz="1800"/>
              <a:t>Celkov</a:t>
            </a:r>
            <a:r>
              <a:rPr lang="cs-CZ" sz="1800"/>
              <a:t>é</a:t>
            </a:r>
            <a:r>
              <a:rPr lang="cs-CZ" sz="1800" baseline="0"/>
              <a:t> skóre</a:t>
            </a:r>
          </a:p>
        </c:rich>
      </c:tx>
      <c:overlay val="0"/>
      <c:spPr>
        <a:noFill/>
        <a:ln>
          <a:noFill/>
        </a:ln>
        <a:effectLst/>
      </c:spPr>
    </c:title>
    <c:autoTitleDeleted val="0"/>
    <c:plotArea>
      <c:layout/>
      <c:doughnutChart>
        <c:varyColors val="1"/>
        <c:ser>
          <c:idx val="0"/>
          <c:order val="0"/>
          <c:dPt>
            <c:idx val="0"/>
            <c:bubble3D val="0"/>
            <c:spPr>
              <a:solidFill>
                <a:srgbClr val="002E60"/>
              </a:solidFill>
              <a:ln w="19050">
                <a:solidFill>
                  <a:schemeClr val="lt1"/>
                </a:solidFill>
              </a:ln>
              <a:effectLst/>
            </c:spPr>
            <c:extLst>
              <c:ext xmlns:c16="http://schemas.microsoft.com/office/drawing/2014/chart" uri="{C3380CC4-5D6E-409C-BE32-E72D297353CC}">
                <c16:uniqueId val="{00000001-79B5-4FD3-A347-874DAF89C392}"/>
              </c:ext>
            </c:extLst>
          </c:dPt>
          <c:dPt>
            <c:idx val="1"/>
            <c:bubble3D val="0"/>
            <c:spPr>
              <a:solidFill>
                <a:schemeClr val="tx2">
                  <a:lumMod val="10000"/>
                  <a:lumOff val="90000"/>
                </a:schemeClr>
              </a:solidFill>
              <a:ln w="19050">
                <a:solidFill>
                  <a:schemeClr val="lt1"/>
                </a:solidFill>
              </a:ln>
              <a:effectLst/>
            </c:spPr>
            <c:extLst>
              <c:ext xmlns:c16="http://schemas.microsoft.com/office/drawing/2014/chart" uri="{C3380CC4-5D6E-409C-BE32-E72D297353CC}">
                <c16:uniqueId val="{00000003-79B5-4FD3-A347-874DAF89C392}"/>
              </c:ext>
            </c:extLst>
          </c:dPt>
          <c:dPt>
            <c:idx val="2"/>
            <c:bubble3D val="0"/>
            <c:spPr>
              <a:noFill/>
              <a:ln w="19050">
                <a:solidFill>
                  <a:schemeClr val="lt1"/>
                </a:solidFill>
              </a:ln>
              <a:effectLst/>
            </c:spPr>
            <c:extLst>
              <c:ext xmlns:c16="http://schemas.microsoft.com/office/drawing/2014/chart" uri="{C3380CC4-5D6E-409C-BE32-E72D297353CC}">
                <c16:uniqueId val="{00000005-79B5-4FD3-A347-874DAF89C392}"/>
              </c:ext>
            </c:extLst>
          </c:dPt>
          <c:cat>
            <c:strRef>
              <c:f>'M2.5'!$Q$4:$Q$6</c:f>
              <c:strCache>
                <c:ptCount val="3"/>
                <c:pt idx="0">
                  <c:v>Score</c:v>
                </c:pt>
                <c:pt idx="1">
                  <c:v>Rest</c:v>
                </c:pt>
                <c:pt idx="2">
                  <c:v>Total</c:v>
                </c:pt>
              </c:strCache>
            </c:strRef>
          </c:cat>
          <c:val>
            <c:numRef>
              <c:f>'M2.5'!$R$4:$R$6</c:f>
              <c:numCache>
                <c:formatCode>0.00</c:formatCode>
                <c:ptCount val="3"/>
                <c:pt idx="0">
                  <c:v>0</c:v>
                </c:pt>
                <c:pt idx="1">
                  <c:v>100</c:v>
                </c:pt>
                <c:pt idx="2">
                  <c:v>100</c:v>
                </c:pt>
              </c:numCache>
            </c:numRef>
          </c:val>
          <c:extLst>
            <c:ext xmlns:c16="http://schemas.microsoft.com/office/drawing/2014/chart" uri="{C3380CC4-5D6E-409C-BE32-E72D297353CC}">
              <c16:uniqueId val="{00000006-79B5-4FD3-A347-874DAF89C392}"/>
            </c:ext>
          </c:extLst>
        </c:ser>
        <c:dLbls>
          <c:showLegendKey val="0"/>
          <c:showVal val="0"/>
          <c:showCatName val="0"/>
          <c:showSerName val="0"/>
          <c:showPercent val="0"/>
          <c:showBubbleSize val="0"/>
          <c:showLeaderLines val="0"/>
        </c:dLbls>
        <c:firstSliceAng val="27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cs-CZ"/>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Modul 2.6 </a:t>
            </a:r>
            <a:r>
              <a:rPr lang="cs-CZ" sz="1800"/>
              <a:t>Zelená digitalizace</a:t>
            </a:r>
            <a:br>
              <a:rPr lang="en-US" sz="1800"/>
            </a:br>
            <a:r>
              <a:rPr lang="en-US" sz="1800"/>
              <a:t>Celkov</a:t>
            </a:r>
            <a:r>
              <a:rPr lang="cs-CZ" sz="1800"/>
              <a:t>é</a:t>
            </a:r>
            <a:r>
              <a:rPr lang="cs-CZ" sz="1800" baseline="0"/>
              <a:t> skóre</a:t>
            </a:r>
          </a:p>
        </c:rich>
      </c:tx>
      <c:overlay val="0"/>
      <c:spPr>
        <a:noFill/>
        <a:ln>
          <a:noFill/>
        </a:ln>
        <a:effectLst/>
      </c:spPr>
    </c:title>
    <c:autoTitleDeleted val="0"/>
    <c:plotArea>
      <c:layout/>
      <c:doughnutChart>
        <c:varyColors val="1"/>
        <c:ser>
          <c:idx val="0"/>
          <c:order val="0"/>
          <c:dPt>
            <c:idx val="0"/>
            <c:bubble3D val="0"/>
            <c:spPr>
              <a:solidFill>
                <a:srgbClr val="002E60"/>
              </a:solidFill>
              <a:ln w="19050">
                <a:solidFill>
                  <a:schemeClr val="lt1"/>
                </a:solidFill>
              </a:ln>
              <a:effectLst/>
            </c:spPr>
            <c:extLst>
              <c:ext xmlns:c16="http://schemas.microsoft.com/office/drawing/2014/chart" uri="{C3380CC4-5D6E-409C-BE32-E72D297353CC}">
                <c16:uniqueId val="{00000001-9C91-406C-9996-D04959ADE75D}"/>
              </c:ext>
            </c:extLst>
          </c:dPt>
          <c:dPt>
            <c:idx val="1"/>
            <c:bubble3D val="0"/>
            <c:spPr>
              <a:solidFill>
                <a:schemeClr val="tx2">
                  <a:lumMod val="10000"/>
                  <a:lumOff val="90000"/>
                </a:schemeClr>
              </a:solidFill>
              <a:ln w="19050">
                <a:solidFill>
                  <a:schemeClr val="lt1"/>
                </a:solidFill>
              </a:ln>
              <a:effectLst/>
            </c:spPr>
            <c:extLst>
              <c:ext xmlns:c16="http://schemas.microsoft.com/office/drawing/2014/chart" uri="{C3380CC4-5D6E-409C-BE32-E72D297353CC}">
                <c16:uniqueId val="{00000003-9C91-406C-9996-D04959ADE75D}"/>
              </c:ext>
            </c:extLst>
          </c:dPt>
          <c:dPt>
            <c:idx val="2"/>
            <c:bubble3D val="0"/>
            <c:spPr>
              <a:noFill/>
              <a:ln w="19050">
                <a:solidFill>
                  <a:schemeClr val="lt1"/>
                </a:solidFill>
              </a:ln>
              <a:effectLst/>
            </c:spPr>
            <c:extLst>
              <c:ext xmlns:c16="http://schemas.microsoft.com/office/drawing/2014/chart" uri="{C3380CC4-5D6E-409C-BE32-E72D297353CC}">
                <c16:uniqueId val="{00000005-9C91-406C-9996-D04959ADE75D}"/>
              </c:ext>
            </c:extLst>
          </c:dPt>
          <c:cat>
            <c:strRef>
              <c:f>'M2.6'!$Q$4:$Q$6</c:f>
              <c:strCache>
                <c:ptCount val="3"/>
                <c:pt idx="0">
                  <c:v>Score</c:v>
                </c:pt>
                <c:pt idx="1">
                  <c:v>Rest</c:v>
                </c:pt>
                <c:pt idx="2">
                  <c:v>Total</c:v>
                </c:pt>
              </c:strCache>
            </c:strRef>
          </c:cat>
          <c:val>
            <c:numRef>
              <c:f>'M2.6'!$R$4:$R$6</c:f>
              <c:numCache>
                <c:formatCode>0.00</c:formatCode>
                <c:ptCount val="3"/>
                <c:pt idx="0">
                  <c:v>0</c:v>
                </c:pt>
                <c:pt idx="1">
                  <c:v>100</c:v>
                </c:pt>
                <c:pt idx="2">
                  <c:v>100</c:v>
                </c:pt>
              </c:numCache>
            </c:numRef>
          </c:val>
          <c:extLst>
            <c:ext xmlns:c16="http://schemas.microsoft.com/office/drawing/2014/chart" uri="{C3380CC4-5D6E-409C-BE32-E72D297353CC}">
              <c16:uniqueId val="{00000006-9C91-406C-9996-D04959ADE75D}"/>
            </c:ext>
          </c:extLst>
        </c:ser>
        <c:dLbls>
          <c:showLegendKey val="0"/>
          <c:showVal val="0"/>
          <c:showCatName val="0"/>
          <c:showSerName val="0"/>
          <c:showPercent val="0"/>
          <c:showBubbleSize val="0"/>
          <c:showLeaderLines val="0"/>
        </c:dLbls>
        <c:firstSliceAng val="270"/>
        <c:holeSize val="6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cs-CZ"/>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solidFill>
                <a:latin typeface="+mn-lt"/>
                <a:ea typeface="+mn-ea"/>
                <a:cs typeface="+mn-cs"/>
              </a:defRPr>
            </a:pPr>
            <a:r>
              <a:rPr lang="en-US" sz="2000"/>
              <a:t>Celkov</a:t>
            </a:r>
            <a:r>
              <a:rPr lang="cs-CZ" sz="2000"/>
              <a:t>é hodnocení</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solidFill>
              <a:latin typeface="+mn-lt"/>
              <a:ea typeface="+mn-ea"/>
              <a:cs typeface="+mn-cs"/>
            </a:defRPr>
          </a:pPr>
          <a:endParaRPr lang="cs-CZ"/>
        </a:p>
      </c:txPr>
    </c:title>
    <c:autoTitleDeleted val="0"/>
    <c:plotArea>
      <c:layout/>
      <c:radarChart>
        <c:radarStyle val="filled"/>
        <c:varyColors val="0"/>
        <c:ser>
          <c:idx val="0"/>
          <c:order val="0"/>
          <c:spPr>
            <a:solidFill>
              <a:srgbClr val="002E60"/>
            </a:solidFill>
            <a:ln>
              <a:solidFill>
                <a:srgbClr val="002E60"/>
              </a:solidFill>
            </a:ln>
            <a:effectLst/>
          </c:spPr>
          <c:cat>
            <c:strRef>
              <c:f>'Celkové skóre'!$B$4:$G$4</c:f>
              <c:strCache>
                <c:ptCount val="6"/>
                <c:pt idx="0">
                  <c:v>2.1 Digitální obchodní strategie</c:v>
                </c:pt>
                <c:pt idx="1">
                  <c:v>2.2 Digitální připravenost</c:v>
                </c:pt>
                <c:pt idx="2">
                  <c:v>2.3 Digitalizace zaměřená na člověka</c:v>
                </c:pt>
                <c:pt idx="3">
                  <c:v>2.4 Správa dat</c:v>
                </c:pt>
                <c:pt idx="4">
                  <c:v>2.5 Automatizace a umělá inteligence</c:v>
                </c:pt>
                <c:pt idx="5">
                  <c:v>2.6 Zelená digitalizace</c:v>
                </c:pt>
              </c:strCache>
            </c:strRef>
          </c:cat>
          <c:val>
            <c:numRef>
              <c:f>'Celkové skóre'!$B$5:$G$5</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41F-43B8-BE12-03E44FC774E3}"/>
            </c:ext>
          </c:extLst>
        </c:ser>
        <c:dLbls>
          <c:showLegendKey val="0"/>
          <c:showVal val="0"/>
          <c:showCatName val="0"/>
          <c:showSerName val="0"/>
          <c:showPercent val="0"/>
          <c:showBubbleSize val="0"/>
        </c:dLbls>
        <c:axId val="926301136"/>
        <c:axId val="926298256"/>
      </c:radarChart>
      <c:catAx>
        <c:axId val="92630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cs-CZ"/>
          </a:p>
        </c:txPr>
        <c:crossAx val="926298256"/>
        <c:crosses val="autoZero"/>
        <c:auto val="1"/>
        <c:lblAlgn val="ctr"/>
        <c:lblOffset val="100"/>
        <c:noMultiLvlLbl val="0"/>
      </c:catAx>
      <c:valAx>
        <c:axId val="926298256"/>
        <c:scaling>
          <c:orientation val="minMax"/>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926301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243840</xdr:colOff>
      <xdr:row>7</xdr:row>
      <xdr:rowOff>327658</xdr:rowOff>
    </xdr:from>
    <xdr:to>
      <xdr:col>12</xdr:col>
      <xdr:colOff>516255</xdr:colOff>
      <xdr:row>28</xdr:row>
      <xdr:rowOff>52916</xdr:rowOff>
    </xdr:to>
    <xdr:graphicFrame macro="">
      <xdr:nvGraphicFramePr>
        <xdr:cNvPr id="5" name="Chart 4">
          <a:extLst>
            <a:ext uri="{FF2B5EF4-FFF2-40B4-BE49-F238E27FC236}">
              <a16:creationId xmlns:a16="http://schemas.microsoft.com/office/drawing/2014/main" id="{3A3864B0-551A-4B79-8DC0-88BEBFCE0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xdr:colOff>
      <xdr:row>0</xdr:row>
      <xdr:rowOff>0</xdr:rowOff>
    </xdr:from>
    <xdr:to>
      <xdr:col>5</xdr:col>
      <xdr:colOff>2024742</xdr:colOff>
      <xdr:row>1</xdr:row>
      <xdr:rowOff>217715</xdr:rowOff>
    </xdr:to>
    <xdr:pic>
      <xdr:nvPicPr>
        <xdr:cNvPr id="8" name="Obrázek 7" descr="Obsah obrázku text&#10;&#10;Popis byl vytvořen automaticky">
          <a:extLst>
            <a:ext uri="{FF2B5EF4-FFF2-40B4-BE49-F238E27FC236}">
              <a16:creationId xmlns:a16="http://schemas.microsoft.com/office/drawing/2014/main" id="{DAB02D0E-F50D-4AFB-8B47-FC883692F55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25142" y="0"/>
          <a:ext cx="5812972" cy="10885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34738</xdr:colOff>
      <xdr:row>9</xdr:row>
      <xdr:rowOff>326539</xdr:rowOff>
    </xdr:from>
    <xdr:to>
      <xdr:col>13</xdr:col>
      <xdr:colOff>133126</xdr:colOff>
      <xdr:row>27</xdr:row>
      <xdr:rowOff>381001</xdr:rowOff>
    </xdr:to>
    <xdr:graphicFrame macro="">
      <xdr:nvGraphicFramePr>
        <xdr:cNvPr id="20" name="Chart 2">
          <a:extLst>
            <a:ext uri="{FF2B5EF4-FFF2-40B4-BE49-F238E27FC236}">
              <a16:creationId xmlns:a16="http://schemas.microsoft.com/office/drawing/2014/main" id="{AEC4F9E9-BC72-4B14-9514-BF5EFC3BD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2033212</xdr:colOff>
      <xdr:row>1</xdr:row>
      <xdr:rowOff>218926</xdr:rowOff>
    </xdr:to>
    <xdr:pic>
      <xdr:nvPicPr>
        <xdr:cNvPr id="5" name="Obrázek 4" descr="Obsah obrázku text&#10;&#10;Popis byl vytvořen automaticky">
          <a:extLst>
            <a:ext uri="{FF2B5EF4-FFF2-40B4-BE49-F238E27FC236}">
              <a16:creationId xmlns:a16="http://schemas.microsoft.com/office/drawing/2014/main" id="{691E8DCC-945C-429F-8281-0126C37B74F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25143" y="0"/>
          <a:ext cx="5812973" cy="10958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256951</xdr:colOff>
      <xdr:row>9</xdr:row>
      <xdr:rowOff>179852</xdr:rowOff>
    </xdr:from>
    <xdr:to>
      <xdr:col>12</xdr:col>
      <xdr:colOff>521746</xdr:colOff>
      <xdr:row>28</xdr:row>
      <xdr:rowOff>105832</xdr:rowOff>
    </xdr:to>
    <xdr:graphicFrame macro="">
      <xdr:nvGraphicFramePr>
        <xdr:cNvPr id="39" name="Chart 2">
          <a:extLst>
            <a:ext uri="{FF2B5EF4-FFF2-40B4-BE49-F238E27FC236}">
              <a16:creationId xmlns:a16="http://schemas.microsoft.com/office/drawing/2014/main" id="{0E414248-42AA-4048-8D88-A5229B50C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2152953</xdr:colOff>
      <xdr:row>1</xdr:row>
      <xdr:rowOff>218926</xdr:rowOff>
    </xdr:to>
    <xdr:pic>
      <xdr:nvPicPr>
        <xdr:cNvPr id="5" name="Obrázek 4" descr="Obsah obrázku text&#10;&#10;Popis byl vytvořen automaticky">
          <a:extLst>
            <a:ext uri="{FF2B5EF4-FFF2-40B4-BE49-F238E27FC236}">
              <a16:creationId xmlns:a16="http://schemas.microsoft.com/office/drawing/2014/main" id="{58B234FD-0E15-4BBE-AC43-06A4DE6B351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25143" y="0"/>
          <a:ext cx="5932714" cy="109583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243840</xdr:colOff>
      <xdr:row>7</xdr:row>
      <xdr:rowOff>327658</xdr:rowOff>
    </xdr:from>
    <xdr:to>
      <xdr:col>12</xdr:col>
      <xdr:colOff>516255</xdr:colOff>
      <xdr:row>29</xdr:row>
      <xdr:rowOff>10583</xdr:rowOff>
    </xdr:to>
    <xdr:graphicFrame macro="">
      <xdr:nvGraphicFramePr>
        <xdr:cNvPr id="18" name="Chart 2">
          <a:extLst>
            <a:ext uri="{FF2B5EF4-FFF2-40B4-BE49-F238E27FC236}">
              <a16:creationId xmlns:a16="http://schemas.microsoft.com/office/drawing/2014/main" id="{36D74857-1BF8-458F-AA58-BDC324CE6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2086429</xdr:colOff>
      <xdr:row>1</xdr:row>
      <xdr:rowOff>218926</xdr:rowOff>
    </xdr:to>
    <xdr:pic>
      <xdr:nvPicPr>
        <xdr:cNvPr id="5" name="Obrázek 4" descr="Obsah obrázku text&#10;&#10;Popis byl vytvořen automaticky">
          <a:extLst>
            <a:ext uri="{FF2B5EF4-FFF2-40B4-BE49-F238E27FC236}">
              <a16:creationId xmlns:a16="http://schemas.microsoft.com/office/drawing/2014/main" id="{E4DE5B9A-C634-4319-99E4-39E2FCCF717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25143" y="0"/>
          <a:ext cx="5866190" cy="109583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247650</xdr:colOff>
      <xdr:row>8</xdr:row>
      <xdr:rowOff>10582</xdr:rowOff>
    </xdr:from>
    <xdr:to>
      <xdr:col>12</xdr:col>
      <xdr:colOff>512445</xdr:colOff>
      <xdr:row>40</xdr:row>
      <xdr:rowOff>52917</xdr:rowOff>
    </xdr:to>
    <xdr:graphicFrame macro="">
      <xdr:nvGraphicFramePr>
        <xdr:cNvPr id="38" name="Chart 2">
          <a:extLst>
            <a:ext uri="{FF2B5EF4-FFF2-40B4-BE49-F238E27FC236}">
              <a16:creationId xmlns:a16="http://schemas.microsoft.com/office/drawing/2014/main" id="{FD8751C3-0137-447F-82E8-026E53081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2134810</xdr:colOff>
      <xdr:row>1</xdr:row>
      <xdr:rowOff>218926</xdr:rowOff>
    </xdr:to>
    <xdr:pic>
      <xdr:nvPicPr>
        <xdr:cNvPr id="5" name="Obrázek 4" descr="Obsah obrázku text&#10;&#10;Popis byl vytvořen automaticky">
          <a:extLst>
            <a:ext uri="{FF2B5EF4-FFF2-40B4-BE49-F238E27FC236}">
              <a16:creationId xmlns:a16="http://schemas.microsoft.com/office/drawing/2014/main" id="{06929DCB-AC31-4502-9AA3-53268838F69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25143" y="0"/>
          <a:ext cx="5914571" cy="109583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247650</xdr:colOff>
      <xdr:row>7</xdr:row>
      <xdr:rowOff>323848</xdr:rowOff>
    </xdr:from>
    <xdr:to>
      <xdr:col>12</xdr:col>
      <xdr:colOff>512445</xdr:colOff>
      <xdr:row>25</xdr:row>
      <xdr:rowOff>211667</xdr:rowOff>
    </xdr:to>
    <xdr:graphicFrame macro="">
      <xdr:nvGraphicFramePr>
        <xdr:cNvPr id="25" name="Chart 2">
          <a:extLst>
            <a:ext uri="{FF2B5EF4-FFF2-40B4-BE49-F238E27FC236}">
              <a16:creationId xmlns:a16="http://schemas.microsoft.com/office/drawing/2014/main" id="{2775B002-DA05-48B6-AAD3-3314BA17C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2304144</xdr:colOff>
      <xdr:row>1</xdr:row>
      <xdr:rowOff>218926</xdr:rowOff>
    </xdr:to>
    <xdr:pic>
      <xdr:nvPicPr>
        <xdr:cNvPr id="5" name="Obrázek 4" descr="Obsah obrázku text&#10;&#10;Popis byl vytvořen automaticky">
          <a:extLst>
            <a:ext uri="{FF2B5EF4-FFF2-40B4-BE49-F238E27FC236}">
              <a16:creationId xmlns:a16="http://schemas.microsoft.com/office/drawing/2014/main" id="{6778FD20-66E1-4288-8325-B4CE34A214F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25143" y="0"/>
          <a:ext cx="6083905" cy="10958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100965</xdr:colOff>
      <xdr:row>6</xdr:row>
      <xdr:rowOff>16298</xdr:rowOff>
    </xdr:from>
    <xdr:to>
      <xdr:col>6</xdr:col>
      <xdr:colOff>1198880</xdr:colOff>
      <xdr:row>30</xdr:row>
      <xdr:rowOff>8678</xdr:rowOff>
    </xdr:to>
    <xdr:graphicFrame macro="">
      <xdr:nvGraphicFramePr>
        <xdr:cNvPr id="2" name="Chart 1">
          <a:extLst>
            <a:ext uri="{FF2B5EF4-FFF2-40B4-BE49-F238E27FC236}">
              <a16:creationId xmlns:a16="http://schemas.microsoft.com/office/drawing/2014/main" id="{3E1722A8-A969-3EAE-D72F-B17AC6C163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0</xdr:row>
      <xdr:rowOff>0</xdr:rowOff>
    </xdr:from>
    <xdr:to>
      <xdr:col>6</xdr:col>
      <xdr:colOff>1070429</xdr:colOff>
      <xdr:row>1</xdr:row>
      <xdr:rowOff>218926</xdr:rowOff>
    </xdr:to>
    <xdr:pic>
      <xdr:nvPicPr>
        <xdr:cNvPr id="5" name="Obrázek 4" descr="Obsah obrázku text&#10;&#10;Popis byl vytvořen automaticky">
          <a:extLst>
            <a:ext uri="{FF2B5EF4-FFF2-40B4-BE49-F238E27FC236}">
              <a16:creationId xmlns:a16="http://schemas.microsoft.com/office/drawing/2014/main" id="{740274FF-451A-4079-9F68-094AED8B1F6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3857" y="0"/>
          <a:ext cx="6368143" cy="10958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9"/>
  <sheetViews>
    <sheetView showGridLines="0" tabSelected="1" zoomScale="75" zoomScaleNormal="75" workbookViewId="0">
      <selection activeCell="F21" sqref="F21"/>
    </sheetView>
  </sheetViews>
  <sheetFormatPr defaultColWidth="0" defaultRowHeight="14.15" zeroHeight="1"/>
  <cols>
    <col min="1" max="1" width="68.5703125" customWidth="1"/>
    <col min="2" max="2" width="14.640625" customWidth="1"/>
    <col min="3" max="3" width="12.140625" customWidth="1"/>
    <col min="4" max="4" width="10.42578125" customWidth="1"/>
    <col min="5" max="5" width="12.35546875" customWidth="1"/>
    <col min="6" max="6" width="83.42578125" customWidth="1"/>
    <col min="7" max="7" width="6.35546875" customWidth="1"/>
    <col min="8" max="8" width="12.140625" customWidth="1"/>
    <col min="9" max="9" width="12.85546875" customWidth="1"/>
    <col min="10" max="10" width="15.5703125" customWidth="1"/>
    <col min="11" max="18" width="8.85546875" customWidth="1"/>
    <col min="19" max="21" width="0" hidden="1" customWidth="1"/>
    <col min="22" max="16384" width="8.85546875" hidden="1"/>
  </cols>
  <sheetData>
    <row r="1" spans="1:21" s="1" customFormat="1" ht="69" customHeight="1">
      <c r="A1" s="37" t="s">
        <v>0</v>
      </c>
      <c r="B1" s="23"/>
      <c r="C1" s="23"/>
    </row>
    <row r="2" spans="1:21" s="2" customFormat="1" ht="34.950000000000003" customHeight="1">
      <c r="A2" s="49" t="s">
        <v>1</v>
      </c>
      <c r="B2" s="49"/>
      <c r="C2" s="49"/>
    </row>
    <row r="3" spans="1:21" ht="23.4" customHeight="1">
      <c r="A3" s="5" t="s">
        <v>2</v>
      </c>
      <c r="B3" s="5" t="s">
        <v>3</v>
      </c>
      <c r="C3" s="5" t="s">
        <v>4</v>
      </c>
      <c r="D3" s="4"/>
      <c r="E3" s="4"/>
      <c r="F3" s="4"/>
      <c r="G3" s="4"/>
      <c r="H3" s="4"/>
      <c r="I3" s="4"/>
      <c r="J3" s="4"/>
      <c r="K3" s="4"/>
      <c r="L3" s="4"/>
      <c r="N3" s="4"/>
      <c r="O3" s="4"/>
      <c r="P3" s="4"/>
      <c r="Q3" s="4"/>
      <c r="R3" s="4"/>
      <c r="S3" s="4"/>
      <c r="T3" s="4"/>
      <c r="U3" s="4"/>
    </row>
    <row r="4" spans="1:21" ht="36.65" customHeight="1">
      <c r="A4" s="48" t="s">
        <v>5</v>
      </c>
      <c r="B4" s="48"/>
      <c r="C4" s="48"/>
      <c r="E4" s="46" t="s">
        <v>6</v>
      </c>
      <c r="F4" s="46"/>
      <c r="G4" s="3"/>
      <c r="H4" s="5" t="s">
        <v>7</v>
      </c>
      <c r="I4" s="5" t="s">
        <v>8</v>
      </c>
      <c r="J4" s="9" t="s">
        <v>9</v>
      </c>
      <c r="K4" s="4"/>
      <c r="L4" s="4"/>
      <c r="N4" s="4"/>
      <c r="O4" s="4"/>
      <c r="Q4" s="17" t="s">
        <v>10</v>
      </c>
      <c r="R4" s="18">
        <f>J7</f>
        <v>0</v>
      </c>
      <c r="S4" s="4"/>
      <c r="T4" s="4"/>
      <c r="U4" s="4"/>
    </row>
    <row r="5" spans="1:21" ht="24.9">
      <c r="A5" s="12" t="s">
        <v>11</v>
      </c>
      <c r="B5" s="40"/>
      <c r="C5" s="13">
        <f>IFERROR(B5*$I$5,"-")</f>
        <v>0</v>
      </c>
      <c r="D5" s="4"/>
      <c r="E5" s="20" t="s">
        <v>12</v>
      </c>
      <c r="F5" s="21" t="s">
        <v>13</v>
      </c>
      <c r="G5" s="4"/>
      <c r="H5" s="22" t="s">
        <v>12</v>
      </c>
      <c r="I5" s="11">
        <v>0.2</v>
      </c>
      <c r="J5" s="11">
        <f>SUM(C5:C25)/(COUNT(C5:C25)/10)*5</f>
        <v>0</v>
      </c>
      <c r="K5" s="4"/>
      <c r="L5" s="4"/>
      <c r="N5" s="4"/>
      <c r="O5" s="4"/>
      <c r="Q5" s="19" t="s">
        <v>14</v>
      </c>
      <c r="R5" s="18">
        <f>R6-R4</f>
        <v>100</v>
      </c>
    </row>
    <row r="6" spans="1:21" ht="24.9">
      <c r="A6" s="12" t="s">
        <v>15</v>
      </c>
      <c r="B6" s="40"/>
      <c r="C6" s="13">
        <f>IFERROR(B6*$I$5,"-")</f>
        <v>0</v>
      </c>
      <c r="D6" s="4"/>
      <c r="E6" s="6" t="s">
        <v>16</v>
      </c>
      <c r="F6" s="7" t="s">
        <v>17</v>
      </c>
      <c r="G6" s="4"/>
      <c r="H6" s="22" t="s">
        <v>18</v>
      </c>
      <c r="I6" s="11">
        <v>0.33333299999999999</v>
      </c>
      <c r="J6" s="11">
        <f>SUM(C30:C39)/(COUNT(C30:C39)/10)*5</f>
        <v>0</v>
      </c>
      <c r="K6" s="4"/>
      <c r="L6" s="4"/>
      <c r="N6" s="4"/>
      <c r="O6" s="4"/>
      <c r="Q6" s="19" t="s">
        <v>19</v>
      </c>
      <c r="R6" s="18">
        <v>100</v>
      </c>
    </row>
    <row r="7" spans="1:21" ht="24.9">
      <c r="A7" s="12" t="s">
        <v>20</v>
      </c>
      <c r="B7" s="14" t="s">
        <v>21</v>
      </c>
      <c r="C7" s="15" t="s">
        <v>21</v>
      </c>
      <c r="D7" s="4"/>
      <c r="E7" s="6">
        <v>1</v>
      </c>
      <c r="F7" s="8" t="s">
        <v>22</v>
      </c>
      <c r="G7" s="4"/>
      <c r="H7" s="22" t="s">
        <v>23</v>
      </c>
      <c r="I7" s="10" t="s">
        <v>21</v>
      </c>
      <c r="J7" s="10">
        <f>SUM(J5:J6)</f>
        <v>0</v>
      </c>
      <c r="K7" s="4"/>
      <c r="L7" s="4"/>
      <c r="N7" s="4"/>
      <c r="O7" s="4"/>
    </row>
    <row r="8" spans="1:21" ht="24.9">
      <c r="A8" s="12" t="s">
        <v>24</v>
      </c>
      <c r="B8" s="40"/>
      <c r="C8" s="13">
        <f t="shared" ref="C8:C13" si="0">IFERROR(B8*$I$5,"-")</f>
        <v>0</v>
      </c>
      <c r="D8" s="4"/>
      <c r="E8" s="6">
        <v>2</v>
      </c>
      <c r="F8" s="7" t="s">
        <v>25</v>
      </c>
      <c r="G8" s="4"/>
      <c r="H8" s="4"/>
      <c r="I8" s="4"/>
      <c r="J8" s="4"/>
      <c r="K8" s="4"/>
      <c r="L8" s="4"/>
      <c r="N8" s="4"/>
      <c r="O8" s="4"/>
      <c r="P8" s="4"/>
      <c r="Q8" s="4"/>
    </row>
    <row r="9" spans="1:21" ht="24.9">
      <c r="A9" s="12" t="s">
        <v>26</v>
      </c>
      <c r="B9" s="40"/>
      <c r="C9" s="13">
        <f t="shared" si="0"/>
        <v>0</v>
      </c>
      <c r="D9" s="4"/>
      <c r="E9" s="6">
        <v>3</v>
      </c>
      <c r="F9" s="7" t="s">
        <v>27</v>
      </c>
      <c r="G9" s="4"/>
      <c r="H9" s="4"/>
      <c r="I9" s="4"/>
      <c r="J9" s="4"/>
      <c r="K9" s="4"/>
      <c r="L9" s="4"/>
      <c r="N9" s="4"/>
      <c r="O9" s="4"/>
      <c r="P9" s="4"/>
      <c r="Q9" s="4"/>
    </row>
    <row r="10" spans="1:21" ht="24.9">
      <c r="A10" s="12" t="s">
        <v>28</v>
      </c>
      <c r="B10" s="40"/>
      <c r="C10" s="13">
        <f t="shared" si="0"/>
        <v>0</v>
      </c>
      <c r="D10" s="4"/>
      <c r="E10" s="6">
        <v>4</v>
      </c>
      <c r="F10" s="7" t="s">
        <v>29</v>
      </c>
      <c r="G10" s="4"/>
      <c r="H10" s="4"/>
      <c r="I10" s="4"/>
      <c r="J10" s="4"/>
      <c r="K10" s="4"/>
      <c r="L10" s="4"/>
      <c r="N10" s="4"/>
      <c r="O10" s="4"/>
      <c r="P10" s="4"/>
      <c r="Q10" s="4"/>
    </row>
    <row r="11" spans="1:21" ht="24.9">
      <c r="A11" s="12" t="s">
        <v>30</v>
      </c>
      <c r="B11" s="40"/>
      <c r="C11" s="13">
        <f t="shared" si="0"/>
        <v>0</v>
      </c>
      <c r="D11" s="4"/>
      <c r="E11" s="6">
        <v>5</v>
      </c>
      <c r="F11" s="8" t="s">
        <v>31</v>
      </c>
      <c r="G11" s="4"/>
      <c r="H11" s="4"/>
      <c r="I11" s="4"/>
      <c r="J11" s="4"/>
      <c r="K11" s="4"/>
      <c r="L11" s="4"/>
      <c r="M11" s="4"/>
      <c r="N11" s="4"/>
      <c r="O11" s="4"/>
      <c r="P11" s="4"/>
      <c r="Q11" s="4"/>
    </row>
    <row r="12" spans="1:21" ht="24.9">
      <c r="A12" s="12" t="s">
        <v>32</v>
      </c>
      <c r="B12" s="40"/>
      <c r="C12" s="13">
        <f t="shared" si="0"/>
        <v>0</v>
      </c>
      <c r="D12" s="4"/>
      <c r="E12" s="4"/>
      <c r="F12" s="4"/>
      <c r="G12" s="4"/>
      <c r="H12" s="4"/>
      <c r="I12" s="4"/>
      <c r="J12" s="4"/>
      <c r="K12" s="4"/>
      <c r="L12" s="4"/>
      <c r="M12" s="4"/>
      <c r="N12" s="4"/>
      <c r="O12" s="4"/>
      <c r="P12" s="4"/>
      <c r="Q12" s="4"/>
      <c r="R12" s="4"/>
      <c r="S12" s="4"/>
      <c r="T12" s="4"/>
      <c r="U12" s="4"/>
    </row>
    <row r="13" spans="1:21" ht="24.9">
      <c r="A13" s="12" t="s">
        <v>33</v>
      </c>
      <c r="B13" s="40"/>
      <c r="C13" s="13">
        <f t="shared" si="0"/>
        <v>0</v>
      </c>
      <c r="D13" s="4"/>
      <c r="E13" s="4"/>
      <c r="F13" s="4"/>
      <c r="G13" s="4"/>
      <c r="H13" s="4"/>
      <c r="I13" s="4"/>
      <c r="J13" s="4"/>
      <c r="K13" s="4"/>
      <c r="L13" s="4"/>
      <c r="M13" s="4"/>
      <c r="N13" s="4"/>
      <c r="O13" s="4"/>
      <c r="P13" s="4"/>
      <c r="R13" s="4"/>
      <c r="S13" s="4"/>
      <c r="T13" s="4"/>
      <c r="U13" s="4"/>
    </row>
    <row r="14" spans="1:21" ht="24.9">
      <c r="A14" s="12" t="s">
        <v>34</v>
      </c>
      <c r="B14" s="14" t="s">
        <v>21</v>
      </c>
      <c r="C14" s="15" t="s">
        <v>21</v>
      </c>
      <c r="D14" s="4"/>
      <c r="E14" s="4"/>
      <c r="F14" s="4"/>
      <c r="G14" s="4"/>
      <c r="H14" s="4"/>
      <c r="I14" s="4"/>
      <c r="J14" s="4"/>
      <c r="K14" s="4"/>
      <c r="L14" s="4"/>
      <c r="M14" s="4"/>
      <c r="N14" s="4"/>
      <c r="O14" s="4"/>
      <c r="P14" s="4"/>
      <c r="Q14" s="4"/>
      <c r="R14" s="4"/>
      <c r="S14" s="4"/>
      <c r="T14" s="4"/>
      <c r="U14" s="4"/>
    </row>
    <row r="15" spans="1:21">
      <c r="A15" s="12" t="s">
        <v>35</v>
      </c>
      <c r="B15" s="40"/>
      <c r="C15" s="13">
        <f>IFERROR(B15*$I$5,"-")</f>
        <v>0</v>
      </c>
      <c r="D15" s="4"/>
      <c r="E15" s="4"/>
      <c r="F15" s="4"/>
      <c r="G15" s="4"/>
      <c r="H15" s="4"/>
      <c r="I15" s="4"/>
      <c r="J15" s="4"/>
      <c r="K15" s="4"/>
      <c r="L15" s="4"/>
      <c r="M15" s="4"/>
      <c r="N15" s="4"/>
      <c r="O15" s="4"/>
      <c r="P15" s="4"/>
      <c r="Q15" s="4"/>
      <c r="R15" s="4"/>
      <c r="S15" s="4"/>
      <c r="T15" s="4"/>
      <c r="U15" s="4"/>
    </row>
    <row r="16" spans="1:21">
      <c r="A16" s="12" t="s">
        <v>36</v>
      </c>
      <c r="B16" s="40"/>
      <c r="C16" s="13">
        <f>IFERROR(B16*$I$5,"-")</f>
        <v>0</v>
      </c>
      <c r="D16" s="4"/>
      <c r="E16" s="4"/>
      <c r="F16" s="4"/>
      <c r="G16" s="4"/>
      <c r="H16" s="4"/>
      <c r="I16" s="4"/>
      <c r="J16" s="4"/>
      <c r="K16" s="4"/>
      <c r="L16" s="4"/>
      <c r="M16" s="4"/>
      <c r="N16" s="4"/>
      <c r="O16" s="4"/>
      <c r="P16" s="4"/>
      <c r="Q16" s="4"/>
      <c r="R16" s="4"/>
      <c r="S16" s="4"/>
      <c r="T16" s="4"/>
      <c r="U16" s="4"/>
    </row>
    <row r="17" spans="1:21">
      <c r="A17" s="12" t="s">
        <v>37</v>
      </c>
      <c r="B17" s="40"/>
      <c r="C17" s="13">
        <f>IFERROR(B17*$I$5,"-")</f>
        <v>0</v>
      </c>
      <c r="D17" s="4"/>
      <c r="E17" s="4"/>
      <c r="F17" s="4"/>
      <c r="G17" s="4"/>
      <c r="H17" s="4"/>
      <c r="I17" s="4"/>
      <c r="J17" s="4"/>
      <c r="K17" s="4"/>
      <c r="L17" s="4"/>
      <c r="M17" s="4"/>
      <c r="N17" s="4"/>
      <c r="O17" s="4"/>
      <c r="P17" s="4"/>
      <c r="Q17" s="4"/>
      <c r="R17" s="4"/>
      <c r="S17" s="4"/>
      <c r="T17" s="4"/>
      <c r="U17" s="4"/>
    </row>
    <row r="18" spans="1:21" ht="24.9">
      <c r="A18" s="12" t="s">
        <v>38</v>
      </c>
      <c r="B18" s="40"/>
      <c r="C18" s="13">
        <f>IFERROR(B18*$I$5,"-")</f>
        <v>0</v>
      </c>
      <c r="D18" s="4"/>
      <c r="E18" s="4"/>
      <c r="F18" s="4"/>
      <c r="G18" s="4"/>
      <c r="H18" s="4"/>
      <c r="I18" s="4"/>
      <c r="J18" s="4"/>
      <c r="K18" s="4"/>
      <c r="L18" s="4"/>
      <c r="M18" s="4"/>
      <c r="N18" s="4"/>
      <c r="O18" s="4"/>
      <c r="P18" s="4"/>
      <c r="Q18" s="4"/>
      <c r="R18" s="4"/>
      <c r="S18" s="4"/>
      <c r="T18" s="4"/>
      <c r="U18" s="4"/>
    </row>
    <row r="19" spans="1:21" ht="24.9">
      <c r="A19" s="12" t="s">
        <v>39</v>
      </c>
      <c r="B19" s="14" t="s">
        <v>21</v>
      </c>
      <c r="C19" s="15" t="s">
        <v>21</v>
      </c>
      <c r="D19" s="4"/>
      <c r="E19" s="4"/>
      <c r="F19" s="4"/>
      <c r="G19" s="4"/>
      <c r="H19" s="4"/>
      <c r="I19" s="4"/>
      <c r="J19" s="4"/>
      <c r="K19" s="4"/>
      <c r="L19" s="4"/>
      <c r="M19" s="4"/>
      <c r="N19" s="4"/>
      <c r="O19" s="4"/>
      <c r="P19" s="4"/>
      <c r="Q19" s="4"/>
      <c r="R19" s="4"/>
      <c r="S19" s="4"/>
      <c r="T19" s="4"/>
      <c r="U19" s="4"/>
    </row>
    <row r="20" spans="1:21">
      <c r="A20" s="12" t="s">
        <v>40</v>
      </c>
      <c r="B20" s="40"/>
      <c r="C20" s="13">
        <f t="shared" ref="C20:C25" si="1">IFERROR(B20*$I$5,"-")</f>
        <v>0</v>
      </c>
      <c r="D20" s="4"/>
      <c r="E20" s="4"/>
      <c r="F20" s="4"/>
      <c r="G20" s="4"/>
      <c r="H20" s="4"/>
      <c r="I20" s="4"/>
      <c r="J20" s="4"/>
      <c r="K20" s="4"/>
      <c r="L20" s="4"/>
      <c r="M20" s="4"/>
      <c r="N20" s="4"/>
      <c r="O20" s="4"/>
      <c r="P20" s="4"/>
      <c r="Q20" s="4"/>
      <c r="R20" s="4"/>
      <c r="S20" s="4"/>
      <c r="T20" s="4"/>
      <c r="U20" s="4"/>
    </row>
    <row r="21" spans="1:21">
      <c r="A21" s="12" t="s">
        <v>41</v>
      </c>
      <c r="B21" s="40"/>
      <c r="C21" s="13">
        <f t="shared" si="1"/>
        <v>0</v>
      </c>
      <c r="D21" s="4"/>
      <c r="E21" s="4"/>
      <c r="F21" s="4"/>
      <c r="G21" s="4"/>
      <c r="H21" s="4"/>
      <c r="I21" s="4"/>
      <c r="J21" s="4"/>
      <c r="K21" s="4"/>
      <c r="L21" s="4"/>
      <c r="M21" s="4"/>
      <c r="N21" s="4"/>
      <c r="O21" s="4"/>
      <c r="P21" s="4"/>
      <c r="Q21" s="4"/>
      <c r="R21" s="4"/>
      <c r="S21" s="4"/>
      <c r="T21" s="4"/>
      <c r="U21" s="4"/>
    </row>
    <row r="22" spans="1:21">
      <c r="A22" s="12" t="s">
        <v>42</v>
      </c>
      <c r="B22" s="40"/>
      <c r="C22" s="13">
        <f t="shared" si="1"/>
        <v>0</v>
      </c>
      <c r="D22" s="4"/>
      <c r="E22" s="4"/>
      <c r="F22" s="4"/>
      <c r="G22" s="4"/>
      <c r="H22" s="4"/>
      <c r="I22" s="4"/>
      <c r="J22" s="4"/>
      <c r="K22" s="4"/>
      <c r="L22" s="4"/>
      <c r="M22" s="4"/>
      <c r="N22" s="4"/>
      <c r="O22" s="4"/>
      <c r="P22" s="4"/>
      <c r="Q22" s="4"/>
      <c r="R22" s="4"/>
      <c r="S22" s="4"/>
      <c r="T22" s="4"/>
      <c r="U22" s="4"/>
    </row>
    <row r="23" spans="1:21">
      <c r="A23" s="12" t="s">
        <v>43</v>
      </c>
      <c r="B23" s="40"/>
      <c r="C23" s="13">
        <f t="shared" si="1"/>
        <v>0</v>
      </c>
      <c r="D23" s="4"/>
      <c r="E23" s="4"/>
      <c r="F23" s="4"/>
      <c r="G23" s="4"/>
      <c r="H23" s="4"/>
      <c r="I23" s="4"/>
      <c r="J23" s="4"/>
      <c r="K23" s="4"/>
      <c r="L23" s="4"/>
      <c r="M23" s="4"/>
      <c r="N23" s="4"/>
      <c r="O23" s="4"/>
      <c r="P23" s="4"/>
      <c r="Q23" s="4"/>
      <c r="R23" s="4"/>
      <c r="S23" s="4"/>
      <c r="T23" s="4"/>
      <c r="U23" s="4"/>
    </row>
    <row r="24" spans="1:21">
      <c r="A24" s="12" t="s">
        <v>44</v>
      </c>
      <c r="B24" s="40"/>
      <c r="C24" s="13">
        <f t="shared" si="1"/>
        <v>0</v>
      </c>
      <c r="D24" s="4"/>
      <c r="E24" s="4"/>
      <c r="F24" s="4"/>
      <c r="G24" s="4"/>
      <c r="H24" s="4"/>
      <c r="I24" s="4"/>
      <c r="J24" s="4"/>
      <c r="K24" s="4"/>
      <c r="L24" s="4"/>
      <c r="M24" s="4"/>
      <c r="N24" s="4"/>
      <c r="O24" s="4"/>
      <c r="P24" s="4"/>
      <c r="Q24" s="4"/>
      <c r="R24" s="4"/>
      <c r="S24" s="4"/>
      <c r="T24" s="4"/>
      <c r="U24" s="4"/>
    </row>
    <row r="25" spans="1:21">
      <c r="A25" s="12" t="s">
        <v>45</v>
      </c>
      <c r="B25" s="40"/>
      <c r="C25" s="13">
        <f t="shared" si="1"/>
        <v>0</v>
      </c>
      <c r="D25" s="4"/>
      <c r="E25" s="4"/>
      <c r="F25" s="4"/>
      <c r="G25" s="4"/>
      <c r="H25" s="4"/>
      <c r="I25" s="4"/>
      <c r="J25" s="4"/>
      <c r="K25" s="4"/>
      <c r="L25" s="4"/>
      <c r="M25" s="4"/>
      <c r="N25" s="4"/>
      <c r="O25" s="4"/>
      <c r="P25" s="4"/>
      <c r="Q25" s="4"/>
      <c r="R25" s="4"/>
      <c r="S25" s="4"/>
      <c r="T25" s="4"/>
      <c r="U25" s="4"/>
    </row>
    <row r="26" spans="1:21">
      <c r="A26" s="4"/>
      <c r="B26" s="4"/>
      <c r="C26" s="4"/>
      <c r="D26" s="4"/>
      <c r="E26" s="4"/>
      <c r="F26" s="4"/>
      <c r="G26" s="4"/>
      <c r="H26" s="4"/>
      <c r="I26" s="4"/>
      <c r="J26" s="4"/>
      <c r="K26" s="4"/>
      <c r="L26" s="4"/>
      <c r="M26" s="4"/>
      <c r="N26" s="4"/>
      <c r="O26" s="4"/>
      <c r="P26" s="4"/>
      <c r="Q26" s="4"/>
      <c r="R26" s="4"/>
      <c r="S26" s="4"/>
      <c r="T26" s="4"/>
      <c r="U26" s="4"/>
    </row>
    <row r="27" spans="1:21">
      <c r="A27" s="4"/>
      <c r="B27" s="4"/>
      <c r="C27" s="4"/>
      <c r="D27" s="4"/>
      <c r="E27" s="4"/>
      <c r="F27" s="4"/>
      <c r="G27" s="4"/>
      <c r="H27" s="4"/>
      <c r="I27" s="4"/>
      <c r="J27" s="4"/>
      <c r="K27" s="4"/>
      <c r="L27" s="4"/>
      <c r="M27" s="4"/>
      <c r="N27" s="4"/>
      <c r="O27" s="4"/>
      <c r="P27" s="4"/>
      <c r="Q27" s="4"/>
      <c r="R27" s="4"/>
      <c r="S27" s="4"/>
      <c r="T27" s="4"/>
      <c r="U27" s="4"/>
    </row>
    <row r="28" spans="1:21">
      <c r="A28" s="4"/>
      <c r="B28" s="4"/>
      <c r="C28" s="4"/>
      <c r="D28" s="4"/>
      <c r="E28" s="4"/>
      <c r="F28" s="4"/>
      <c r="G28" s="4"/>
      <c r="H28" s="4"/>
      <c r="I28" s="4"/>
      <c r="J28" s="4"/>
      <c r="K28" s="4"/>
      <c r="L28" s="4"/>
      <c r="M28" s="4"/>
      <c r="N28" s="4"/>
      <c r="O28" s="4"/>
      <c r="P28" s="4"/>
      <c r="Q28" s="4"/>
      <c r="R28" s="4"/>
      <c r="S28" s="4"/>
      <c r="T28" s="4"/>
      <c r="U28" s="4"/>
    </row>
    <row r="29" spans="1:21" ht="25.2" customHeight="1">
      <c r="A29" s="47" t="s">
        <v>46</v>
      </c>
      <c r="B29" s="47"/>
      <c r="C29" s="47"/>
      <c r="D29" s="4"/>
      <c r="E29" s="46" t="s">
        <v>6</v>
      </c>
      <c r="F29" s="46"/>
      <c r="G29" s="4"/>
      <c r="H29" s="4"/>
      <c r="I29" s="4"/>
      <c r="J29" s="4"/>
      <c r="K29" s="4"/>
      <c r="L29" s="4"/>
      <c r="M29" s="4"/>
      <c r="N29" s="4"/>
      <c r="O29" s="4"/>
      <c r="P29" s="4"/>
      <c r="Q29" s="4"/>
      <c r="R29" s="4"/>
      <c r="S29" s="4"/>
      <c r="T29" s="4"/>
      <c r="U29" s="4"/>
    </row>
    <row r="30" spans="1:21">
      <c r="A30" s="12" t="s">
        <v>47</v>
      </c>
      <c r="B30" s="40"/>
      <c r="C30" s="13">
        <f>IFERROR(B30*$I$6,"-")</f>
        <v>0</v>
      </c>
      <c r="D30" s="4"/>
      <c r="E30" s="20" t="s">
        <v>18</v>
      </c>
      <c r="F30" s="21" t="s">
        <v>48</v>
      </c>
      <c r="G30" s="4"/>
      <c r="H30" s="4"/>
      <c r="I30" s="4"/>
      <c r="J30" s="4"/>
      <c r="K30" s="4"/>
      <c r="L30" s="4"/>
      <c r="M30" s="4"/>
      <c r="N30" s="4"/>
      <c r="O30" s="4"/>
      <c r="P30" s="4"/>
      <c r="Q30" s="4"/>
      <c r="R30" s="4"/>
      <c r="S30" s="4"/>
      <c r="T30" s="4"/>
      <c r="U30" s="4"/>
    </row>
    <row r="31" spans="1:21" ht="49.75">
      <c r="A31" s="12" t="s">
        <v>49</v>
      </c>
      <c r="B31" s="40"/>
      <c r="C31" s="13">
        <f t="shared" ref="C31:C39" si="2">IFERROR(B31*$I$6,"-")</f>
        <v>0</v>
      </c>
      <c r="D31" s="4"/>
      <c r="E31" s="6">
        <v>1</v>
      </c>
      <c r="F31" s="16" t="s">
        <v>50</v>
      </c>
      <c r="G31" s="4"/>
      <c r="H31" s="4"/>
      <c r="I31" s="4"/>
      <c r="J31" s="4"/>
      <c r="K31" s="4"/>
      <c r="L31" s="4"/>
      <c r="M31" s="4"/>
      <c r="N31" s="4"/>
      <c r="O31" s="4"/>
      <c r="P31" s="4"/>
      <c r="Q31" s="4"/>
      <c r="R31" s="4"/>
      <c r="S31" s="4"/>
      <c r="T31" s="4"/>
      <c r="U31" s="4"/>
    </row>
    <row r="32" spans="1:21" ht="49.75">
      <c r="A32" s="12" t="s">
        <v>51</v>
      </c>
      <c r="B32" s="40"/>
      <c r="C32" s="13">
        <f t="shared" si="2"/>
        <v>0</v>
      </c>
      <c r="D32" s="4"/>
      <c r="E32" s="6">
        <v>2</v>
      </c>
      <c r="F32" s="8" t="s">
        <v>52</v>
      </c>
      <c r="G32" s="4"/>
      <c r="H32" s="4"/>
      <c r="I32" s="4"/>
      <c r="J32" s="4"/>
      <c r="K32" s="4"/>
      <c r="L32" s="4"/>
      <c r="M32" s="4"/>
      <c r="N32" s="4"/>
      <c r="O32" s="4"/>
      <c r="P32" s="4"/>
      <c r="Q32" s="4"/>
      <c r="R32" s="4"/>
      <c r="S32" s="4"/>
      <c r="T32" s="4"/>
      <c r="U32" s="4"/>
    </row>
    <row r="33" spans="1:21" ht="37.299999999999997">
      <c r="A33" s="12" t="s">
        <v>53</v>
      </c>
      <c r="B33" s="40"/>
      <c r="C33" s="13">
        <f t="shared" si="2"/>
        <v>0</v>
      </c>
      <c r="D33" s="4"/>
      <c r="E33" s="6">
        <v>3</v>
      </c>
      <c r="F33" s="16" t="s">
        <v>54</v>
      </c>
      <c r="G33" s="4"/>
      <c r="H33" s="4"/>
      <c r="I33" s="4"/>
      <c r="J33" s="4"/>
      <c r="K33" s="4"/>
      <c r="L33" s="4"/>
      <c r="M33" s="4"/>
      <c r="N33" s="4"/>
      <c r="O33" s="4"/>
      <c r="P33" s="4"/>
      <c r="Q33" s="4"/>
      <c r="R33" s="4"/>
      <c r="S33" s="4"/>
      <c r="T33" s="4"/>
      <c r="U33" s="4"/>
    </row>
    <row r="34" spans="1:21">
      <c r="A34" s="12" t="s">
        <v>55</v>
      </c>
      <c r="B34" s="40"/>
      <c r="C34" s="13">
        <f t="shared" si="2"/>
        <v>0</v>
      </c>
      <c r="D34" s="4"/>
      <c r="G34" s="4"/>
      <c r="H34" s="4"/>
      <c r="I34" s="4"/>
      <c r="J34" s="4"/>
      <c r="K34" s="4"/>
      <c r="L34" s="4"/>
      <c r="M34" s="4"/>
      <c r="N34" s="4"/>
      <c r="O34" s="4"/>
      <c r="P34" s="4"/>
      <c r="Q34" s="4"/>
      <c r="R34" s="4"/>
      <c r="S34" s="4"/>
      <c r="T34" s="4"/>
      <c r="U34" s="4"/>
    </row>
    <row r="35" spans="1:21">
      <c r="A35" s="12" t="s">
        <v>56</v>
      </c>
      <c r="B35" s="40"/>
      <c r="C35" s="13">
        <f t="shared" si="2"/>
        <v>0</v>
      </c>
      <c r="D35" s="4"/>
      <c r="G35" s="4"/>
      <c r="H35" s="4"/>
      <c r="I35" s="4"/>
      <c r="J35" s="4"/>
      <c r="K35" s="4"/>
      <c r="L35" s="4"/>
      <c r="M35" s="4"/>
      <c r="N35" s="4"/>
      <c r="O35" s="4"/>
      <c r="P35" s="4"/>
      <c r="Q35" s="4"/>
      <c r="R35" s="4"/>
      <c r="S35" s="4"/>
      <c r="T35" s="4"/>
      <c r="U35" s="4"/>
    </row>
    <row r="36" spans="1:21">
      <c r="A36" s="12" t="s">
        <v>57</v>
      </c>
      <c r="B36" s="40"/>
      <c r="C36" s="13">
        <f t="shared" si="2"/>
        <v>0</v>
      </c>
      <c r="D36" s="4"/>
      <c r="E36" s="4"/>
      <c r="F36" s="4"/>
      <c r="G36" s="4"/>
      <c r="H36" s="4"/>
      <c r="I36" s="4"/>
      <c r="J36" s="4"/>
      <c r="K36" s="4"/>
      <c r="L36" s="4"/>
      <c r="M36" s="4"/>
      <c r="N36" s="4"/>
      <c r="O36" s="4"/>
      <c r="P36" s="4"/>
      <c r="Q36" s="4"/>
      <c r="R36" s="4"/>
      <c r="S36" s="4"/>
      <c r="T36" s="4"/>
      <c r="U36" s="4"/>
    </row>
    <row r="37" spans="1:21">
      <c r="A37" s="12" t="s">
        <v>58</v>
      </c>
      <c r="B37" s="40"/>
      <c r="C37" s="13">
        <f t="shared" si="2"/>
        <v>0</v>
      </c>
      <c r="D37" s="4"/>
      <c r="E37" s="4"/>
      <c r="F37" s="4"/>
      <c r="G37" s="4"/>
      <c r="H37" s="4"/>
      <c r="I37" s="4"/>
      <c r="J37" s="4"/>
      <c r="K37" s="4"/>
      <c r="L37" s="4"/>
      <c r="M37" s="4"/>
      <c r="N37" s="4"/>
      <c r="O37" s="4"/>
      <c r="P37" s="4"/>
      <c r="Q37" s="4"/>
      <c r="R37" s="4"/>
      <c r="S37" s="4"/>
      <c r="T37" s="4"/>
      <c r="U37" s="4"/>
    </row>
    <row r="38" spans="1:21">
      <c r="A38" s="12" t="s">
        <v>59</v>
      </c>
      <c r="B38" s="40"/>
      <c r="C38" s="13">
        <f t="shared" si="2"/>
        <v>0</v>
      </c>
      <c r="D38" s="4"/>
      <c r="E38" s="4"/>
      <c r="F38" s="4"/>
      <c r="G38" s="4"/>
      <c r="H38" s="4"/>
      <c r="I38" s="4"/>
      <c r="J38" s="4"/>
      <c r="K38" s="4"/>
      <c r="L38" s="4"/>
      <c r="M38" s="4"/>
      <c r="N38" s="4"/>
      <c r="O38" s="4"/>
      <c r="P38" s="4"/>
      <c r="Q38" s="4"/>
      <c r="R38" s="4"/>
      <c r="S38" s="4"/>
      <c r="T38" s="4"/>
      <c r="U38" s="4"/>
    </row>
    <row r="39" spans="1:21">
      <c r="A39" s="12" t="s">
        <v>60</v>
      </c>
      <c r="B39" s="40"/>
      <c r="C39" s="13">
        <f t="shared" si="2"/>
        <v>0</v>
      </c>
      <c r="D39" s="4"/>
      <c r="E39" s="4"/>
      <c r="F39" s="4"/>
      <c r="G39" s="4"/>
      <c r="H39" s="4"/>
      <c r="I39" s="4"/>
      <c r="J39" s="4"/>
      <c r="K39" s="4"/>
      <c r="L39" s="4"/>
      <c r="M39" s="4"/>
      <c r="N39" s="4"/>
      <c r="O39" s="4"/>
      <c r="P39" s="4"/>
      <c r="Q39" s="4"/>
      <c r="R39" s="4"/>
      <c r="S39" s="4"/>
      <c r="T39" s="4"/>
      <c r="U39" s="4"/>
    </row>
    <row r="40" spans="1:21">
      <c r="A40" s="4"/>
      <c r="B40" s="4"/>
      <c r="C40" s="4"/>
      <c r="D40" s="4"/>
      <c r="E40" s="4"/>
      <c r="F40" s="4"/>
      <c r="G40" s="4"/>
      <c r="H40" s="4"/>
      <c r="I40" s="4"/>
      <c r="J40" s="4"/>
      <c r="K40" s="4"/>
      <c r="L40" s="4"/>
      <c r="M40" s="4"/>
      <c r="N40" s="4"/>
      <c r="O40" s="4"/>
      <c r="P40" s="4"/>
      <c r="Q40" s="4"/>
      <c r="R40" s="4"/>
      <c r="S40" s="4"/>
      <c r="T40" s="4"/>
      <c r="U40" s="4"/>
    </row>
    <row r="41" spans="1:21">
      <c r="A41" s="3"/>
      <c r="B41" s="3"/>
      <c r="C41" s="3"/>
      <c r="D41" s="4"/>
      <c r="E41" s="4"/>
      <c r="F41" s="4"/>
      <c r="G41" s="4"/>
      <c r="H41" s="4"/>
      <c r="I41" s="4"/>
      <c r="J41" s="4"/>
      <c r="K41" s="4"/>
      <c r="L41" s="4"/>
      <c r="M41" s="4"/>
      <c r="N41" s="4"/>
      <c r="O41" s="4"/>
      <c r="P41" s="4"/>
      <c r="Q41" s="4"/>
      <c r="R41" s="4"/>
      <c r="S41" s="4"/>
      <c r="T41" s="4"/>
      <c r="U41" s="4"/>
    </row>
    <row r="42" spans="1:21">
      <c r="A42" s="3"/>
      <c r="B42" s="3"/>
      <c r="C42" s="3"/>
      <c r="D42" s="4"/>
      <c r="E42" s="4"/>
      <c r="F42" s="4"/>
      <c r="G42" s="4"/>
      <c r="H42" s="4"/>
      <c r="I42" s="4"/>
      <c r="J42" s="4"/>
      <c r="K42" s="4"/>
      <c r="L42" s="4"/>
      <c r="M42" s="4"/>
      <c r="N42" s="4"/>
      <c r="O42" s="4"/>
      <c r="P42" s="4"/>
      <c r="Q42" s="4"/>
      <c r="R42" s="4"/>
      <c r="S42" s="4"/>
      <c r="T42" s="4"/>
      <c r="U42" s="4"/>
    </row>
    <row r="43" spans="1:21" hidden="1">
      <c r="D43" s="4"/>
      <c r="E43" s="4"/>
      <c r="F43" s="4"/>
      <c r="G43" s="4"/>
      <c r="H43" s="4"/>
      <c r="I43" s="4"/>
      <c r="J43" s="4"/>
      <c r="K43" s="4"/>
      <c r="L43" s="4"/>
      <c r="M43" s="4"/>
      <c r="N43" s="4"/>
      <c r="O43" s="4"/>
      <c r="P43" s="4"/>
      <c r="Q43" s="4"/>
      <c r="R43" s="4"/>
      <c r="S43" s="4"/>
      <c r="T43" s="4"/>
      <c r="U43" s="4"/>
    </row>
    <row r="44" spans="1:21" hidden="1">
      <c r="D44" s="4"/>
      <c r="E44" s="4"/>
      <c r="F44" s="4"/>
      <c r="G44" s="4"/>
      <c r="H44" s="4"/>
      <c r="I44" s="4"/>
      <c r="J44" s="4"/>
      <c r="K44" s="4"/>
      <c r="L44" s="4"/>
      <c r="M44" s="4"/>
      <c r="N44" s="4"/>
      <c r="O44" s="4"/>
      <c r="P44" s="4"/>
      <c r="Q44" s="4"/>
      <c r="R44" s="4"/>
      <c r="S44" s="4"/>
      <c r="T44" s="4"/>
      <c r="U44" s="4"/>
    </row>
    <row r="45" spans="1:21" hidden="1">
      <c r="D45" s="4"/>
      <c r="E45" s="4"/>
      <c r="F45" s="4"/>
      <c r="G45" s="4"/>
      <c r="H45" s="4"/>
      <c r="I45" s="4"/>
      <c r="J45" s="4"/>
      <c r="K45" s="4"/>
      <c r="L45" s="4"/>
      <c r="M45" s="4"/>
      <c r="N45" s="4"/>
      <c r="O45" s="4"/>
      <c r="P45" s="4"/>
      <c r="Q45" s="4"/>
      <c r="R45" s="4"/>
      <c r="S45" s="4"/>
      <c r="T45" s="4"/>
      <c r="U45" s="4"/>
    </row>
    <row r="46" spans="1:21" hidden="1">
      <c r="D46" s="4"/>
      <c r="E46" s="4"/>
      <c r="F46" s="4"/>
      <c r="G46" s="4"/>
      <c r="H46" s="4"/>
      <c r="I46" s="4"/>
      <c r="J46" s="4"/>
      <c r="K46" s="4"/>
      <c r="L46" s="4"/>
      <c r="M46" s="4"/>
      <c r="N46" s="4"/>
      <c r="O46" s="4"/>
      <c r="P46" s="4"/>
      <c r="Q46" s="4"/>
      <c r="R46" s="4"/>
      <c r="S46" s="4"/>
      <c r="T46" s="4"/>
      <c r="U46" s="4"/>
    </row>
    <row r="47" spans="1:21" hidden="1">
      <c r="D47" s="4"/>
      <c r="E47" s="4"/>
      <c r="F47" s="4"/>
      <c r="G47" s="4"/>
      <c r="H47" s="4"/>
      <c r="I47" s="4"/>
      <c r="J47" s="4"/>
      <c r="K47" s="4"/>
      <c r="L47" s="4"/>
      <c r="M47" s="4"/>
      <c r="N47" s="4"/>
      <c r="O47" s="4"/>
      <c r="P47" s="4"/>
      <c r="Q47" s="4"/>
      <c r="R47" s="4"/>
      <c r="S47" s="4"/>
      <c r="T47" s="4"/>
      <c r="U47" s="4"/>
    </row>
    <row r="48" spans="1:21" hidden="1">
      <c r="E48" s="4"/>
      <c r="F48" s="4"/>
    </row>
    <row r="49" spans="5:6" hidden="1">
      <c r="E49" s="4"/>
      <c r="F49" s="4"/>
    </row>
  </sheetData>
  <mergeCells count="5">
    <mergeCell ref="E4:F4"/>
    <mergeCell ref="A29:C29"/>
    <mergeCell ref="E29:F29"/>
    <mergeCell ref="A4:C4"/>
    <mergeCell ref="A2:C2"/>
  </mergeCells>
  <conditionalFormatting sqref="B5:B6 B30:B39">
    <cfRule type="containsBlanks" dxfId="13" priority="18">
      <formula>LEN(TRIM(B5))=0</formula>
    </cfRule>
  </conditionalFormatting>
  <conditionalFormatting sqref="B8:B13">
    <cfRule type="containsBlanks" dxfId="12" priority="12">
      <formula>LEN(TRIM(B8))=0</formula>
    </cfRule>
  </conditionalFormatting>
  <conditionalFormatting sqref="B15:B18">
    <cfRule type="containsBlanks" dxfId="11" priority="8">
      <formula>LEN(TRIM(B15))=0</formula>
    </cfRule>
  </conditionalFormatting>
  <conditionalFormatting sqref="B20:B25">
    <cfRule type="containsBlanks" dxfId="10" priority="2">
      <formula>LEN(TRIM(B20))=0</formula>
    </cfRule>
  </conditionalFormatting>
  <dataValidations count="2">
    <dataValidation type="list" allowBlank="1" showInputMessage="1" showErrorMessage="1" sqref="B20:B25 B15:B18 B5:B6 B8:B13" xr:uid="{CFAEA895-BB6E-4870-BEEF-FD0083430CFF}">
      <formula1>$E$6:$E$11</formula1>
    </dataValidation>
    <dataValidation type="list" allowBlank="1" showInputMessage="1" showErrorMessage="1" sqref="B30:B39" xr:uid="{5089A878-D825-48DD-83AB-658534347D28}">
      <formula1>$E$31:$E$33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6D159-A7E3-426B-B37D-62E4641BBF44}">
  <dimension ref="A1:U45"/>
  <sheetViews>
    <sheetView showGridLines="0" zoomScale="90" zoomScaleNormal="90" workbookViewId="0"/>
  </sheetViews>
  <sheetFormatPr defaultColWidth="0" defaultRowHeight="14.15" zeroHeight="1"/>
  <cols>
    <col min="1" max="1" width="68.5703125" customWidth="1"/>
    <col min="2" max="2" width="14.640625" customWidth="1"/>
    <col min="3" max="3" width="12.140625" customWidth="1"/>
    <col min="4" max="4" width="10.42578125" customWidth="1"/>
    <col min="5" max="5" width="12.35546875" customWidth="1"/>
    <col min="6" max="6" width="83.42578125" customWidth="1"/>
    <col min="7" max="7" width="6.35546875" customWidth="1"/>
    <col min="8" max="8" width="12.140625" customWidth="1"/>
    <col min="9" max="9" width="12.85546875" customWidth="1"/>
    <col min="10" max="10" width="15.5703125" customWidth="1"/>
    <col min="11" max="18" width="8.640625" customWidth="1"/>
    <col min="19" max="21" width="0" hidden="1" customWidth="1"/>
    <col min="22" max="16384" width="8.85546875" hidden="1"/>
  </cols>
  <sheetData>
    <row r="1" spans="1:21" s="1" customFormat="1" ht="69" customHeight="1">
      <c r="A1" s="37" t="s">
        <v>0</v>
      </c>
      <c r="B1" s="23"/>
      <c r="C1" s="23"/>
    </row>
    <row r="2" spans="1:21" s="2" customFormat="1" ht="34.950000000000003" customHeight="1">
      <c r="A2" s="49" t="s">
        <v>61</v>
      </c>
      <c r="B2" s="49"/>
      <c r="C2" s="49"/>
    </row>
    <row r="3" spans="1:21" ht="23.4" customHeight="1">
      <c r="A3" s="24" t="s">
        <v>2</v>
      </c>
      <c r="B3" s="24" t="s">
        <v>3</v>
      </c>
      <c r="C3" s="24" t="s">
        <v>4</v>
      </c>
      <c r="D3" s="25"/>
      <c r="E3" s="25"/>
      <c r="F3" s="25"/>
      <c r="G3" s="25"/>
      <c r="H3" s="25"/>
      <c r="I3" s="25"/>
      <c r="J3" s="25"/>
      <c r="K3" s="25"/>
      <c r="L3" s="25"/>
      <c r="N3" s="25"/>
      <c r="O3" s="25"/>
      <c r="P3" s="25"/>
      <c r="Q3" s="25"/>
      <c r="R3" s="25"/>
      <c r="S3" s="25"/>
      <c r="T3" s="25"/>
      <c r="U3" s="25"/>
    </row>
    <row r="4" spans="1:21" ht="36.65" customHeight="1">
      <c r="A4" s="47" t="s">
        <v>62</v>
      </c>
      <c r="B4" s="47"/>
      <c r="C4" s="47"/>
      <c r="E4" s="50" t="s">
        <v>6</v>
      </c>
      <c r="F4" s="50"/>
      <c r="H4" s="24" t="s">
        <v>7</v>
      </c>
      <c r="I4" s="24" t="s">
        <v>8</v>
      </c>
      <c r="J4" s="26" t="s">
        <v>9</v>
      </c>
      <c r="K4" s="25"/>
      <c r="L4" s="25"/>
      <c r="N4" s="25"/>
      <c r="O4" s="25"/>
      <c r="P4" s="34"/>
      <c r="Q4" s="17" t="s">
        <v>10</v>
      </c>
      <c r="R4" s="18">
        <f>J8</f>
        <v>0</v>
      </c>
      <c r="S4" s="25"/>
      <c r="T4" s="25"/>
      <c r="U4" s="25"/>
    </row>
    <row r="5" spans="1:21" ht="24.9">
      <c r="A5" s="27" t="s">
        <v>63</v>
      </c>
      <c r="B5" s="41"/>
      <c r="C5" s="28">
        <f t="shared" ref="C5:C13" si="0">IFERROR(B5*$I$5,"-")</f>
        <v>0</v>
      </c>
      <c r="D5" s="25"/>
      <c r="E5" s="20" t="s">
        <v>64</v>
      </c>
      <c r="F5" s="21" t="s">
        <v>65</v>
      </c>
      <c r="G5" s="4"/>
      <c r="H5" s="22" t="s">
        <v>64</v>
      </c>
      <c r="I5" s="11">
        <v>0.33333299999999999</v>
      </c>
      <c r="J5" s="11">
        <f>SUM(C5:C19)/(COUNT(C5:C19)/10)*3.333333</f>
        <v>0</v>
      </c>
      <c r="K5" s="25"/>
      <c r="L5" s="25"/>
      <c r="N5" s="25"/>
      <c r="O5" s="25"/>
      <c r="P5" s="34"/>
      <c r="Q5" s="19" t="s">
        <v>14</v>
      </c>
      <c r="R5" s="18">
        <f>R6-R4</f>
        <v>100</v>
      </c>
    </row>
    <row r="6" spans="1:21" ht="37.299999999999997">
      <c r="A6" s="27" t="s">
        <v>66</v>
      </c>
      <c r="B6" s="41"/>
      <c r="C6" s="28">
        <f t="shared" si="0"/>
        <v>0</v>
      </c>
      <c r="D6" s="25"/>
      <c r="E6" s="6">
        <v>1</v>
      </c>
      <c r="F6" s="16" t="s">
        <v>67</v>
      </c>
      <c r="G6" s="4"/>
      <c r="H6" s="22" t="s">
        <v>68</v>
      </c>
      <c r="I6" s="11">
        <v>0.2</v>
      </c>
      <c r="J6" s="11">
        <f>SUM(C24:C31)/(COUNT(C24:C31)/10)*3.333333</f>
        <v>0</v>
      </c>
      <c r="K6" s="25"/>
      <c r="L6" s="25"/>
      <c r="N6" s="25"/>
      <c r="O6" s="25"/>
      <c r="P6" s="34"/>
      <c r="Q6" s="19" t="s">
        <v>19</v>
      </c>
      <c r="R6" s="18">
        <v>100</v>
      </c>
    </row>
    <row r="7" spans="1:21" ht="37.299999999999997">
      <c r="A7" s="27" t="s">
        <v>69</v>
      </c>
      <c r="B7" s="41"/>
      <c r="C7" s="28">
        <f t="shared" si="0"/>
        <v>0</v>
      </c>
      <c r="D7" s="25"/>
      <c r="E7" s="6">
        <v>2</v>
      </c>
      <c r="F7" s="16" t="s">
        <v>70</v>
      </c>
      <c r="G7" s="4"/>
      <c r="H7" s="22" t="s">
        <v>71</v>
      </c>
      <c r="I7" s="11">
        <v>0.2</v>
      </c>
      <c r="J7" s="11">
        <f>SUM(C36:C42)/(COUNT(C36:C42)/10)*3.333333</f>
        <v>0</v>
      </c>
      <c r="K7" s="25"/>
      <c r="L7" s="25"/>
      <c r="N7" s="25"/>
      <c r="O7" s="25"/>
      <c r="P7" s="25"/>
      <c r="Q7" s="25"/>
    </row>
    <row r="8" spans="1:21" ht="37.299999999999997">
      <c r="A8" s="27" t="s">
        <v>72</v>
      </c>
      <c r="B8" s="41"/>
      <c r="C8" s="28">
        <f t="shared" si="0"/>
        <v>0</v>
      </c>
      <c r="D8" s="25"/>
      <c r="E8" s="6">
        <v>3</v>
      </c>
      <c r="F8" s="16" t="s">
        <v>73</v>
      </c>
      <c r="G8" s="4"/>
      <c r="H8" s="22" t="s">
        <v>74</v>
      </c>
      <c r="I8" s="10" t="s">
        <v>21</v>
      </c>
      <c r="J8" s="10">
        <f>SUM(J5:J7)</f>
        <v>0</v>
      </c>
      <c r="K8" s="25"/>
      <c r="L8" s="25"/>
      <c r="N8" s="25"/>
      <c r="O8" s="25"/>
      <c r="P8" s="25"/>
      <c r="Q8" s="25"/>
    </row>
    <row r="9" spans="1:21" ht="24.9">
      <c r="A9" s="27" t="s">
        <v>75</v>
      </c>
      <c r="B9" s="41"/>
      <c r="C9" s="28">
        <f t="shared" si="0"/>
        <v>0</v>
      </c>
      <c r="D9" s="25"/>
      <c r="E9" s="25"/>
      <c r="F9" s="25"/>
      <c r="H9" s="25"/>
      <c r="I9" s="25"/>
      <c r="J9" s="25"/>
      <c r="K9" s="25"/>
      <c r="L9" s="25"/>
      <c r="N9" s="25"/>
      <c r="O9" s="25"/>
      <c r="P9" s="25"/>
      <c r="Q9" s="25"/>
    </row>
    <row r="10" spans="1:21" ht="24.9">
      <c r="A10" s="27" t="s">
        <v>76</v>
      </c>
      <c r="B10" s="41"/>
      <c r="C10" s="28">
        <f t="shared" si="0"/>
        <v>0</v>
      </c>
      <c r="D10" s="25"/>
      <c r="E10" s="25"/>
      <c r="F10" s="25"/>
      <c r="G10" s="25"/>
      <c r="H10" s="25"/>
      <c r="I10" s="25"/>
      <c r="J10" s="25"/>
      <c r="K10" s="25"/>
      <c r="L10" s="25"/>
      <c r="M10" s="25"/>
      <c r="N10" s="25"/>
      <c r="O10" s="25"/>
      <c r="P10" s="25"/>
      <c r="Q10" s="25"/>
    </row>
    <row r="11" spans="1:21" ht="24.9">
      <c r="A11" s="27" t="s">
        <v>77</v>
      </c>
      <c r="B11" s="41"/>
      <c r="C11" s="28">
        <f t="shared" si="0"/>
        <v>0</v>
      </c>
      <c r="D11" s="25"/>
      <c r="E11" s="25"/>
      <c r="F11" s="25"/>
      <c r="G11" s="25"/>
      <c r="H11" s="25"/>
      <c r="I11" s="25"/>
      <c r="J11" s="25"/>
      <c r="K11" s="25"/>
      <c r="L11" s="25"/>
      <c r="M11" s="25"/>
      <c r="N11" s="25"/>
      <c r="O11" s="25"/>
      <c r="P11" s="25"/>
      <c r="Q11" s="25"/>
      <c r="R11" s="25"/>
      <c r="S11" s="25"/>
      <c r="T11" s="25"/>
      <c r="U11" s="25"/>
    </row>
    <row r="12" spans="1:21" ht="24.9">
      <c r="A12" s="27" t="s">
        <v>78</v>
      </c>
      <c r="B12" s="41"/>
      <c r="C12" s="28">
        <f t="shared" si="0"/>
        <v>0</v>
      </c>
      <c r="D12" s="25"/>
      <c r="E12" s="25"/>
      <c r="F12" s="25"/>
      <c r="G12" s="25"/>
      <c r="H12" s="25"/>
      <c r="I12" s="25"/>
      <c r="J12" s="25"/>
      <c r="K12" s="25"/>
      <c r="L12" s="25"/>
      <c r="M12" s="25"/>
      <c r="N12" s="25"/>
      <c r="O12" s="25"/>
      <c r="P12" s="25"/>
      <c r="R12" s="25"/>
      <c r="S12" s="25"/>
      <c r="T12" s="25"/>
      <c r="U12" s="25"/>
    </row>
    <row r="13" spans="1:21">
      <c r="A13" s="27" t="s">
        <v>79</v>
      </c>
      <c r="B13" s="41"/>
      <c r="C13" s="28">
        <f t="shared" si="0"/>
        <v>0</v>
      </c>
      <c r="D13" s="25"/>
      <c r="E13" s="25"/>
      <c r="F13" s="25"/>
      <c r="G13" s="25"/>
      <c r="H13" s="25"/>
      <c r="I13" s="25"/>
      <c r="J13" s="25"/>
      <c r="K13" s="25"/>
      <c r="L13" s="25"/>
      <c r="M13" s="25"/>
      <c r="N13" s="25"/>
      <c r="O13" s="25"/>
      <c r="P13" s="25"/>
      <c r="R13" s="25"/>
      <c r="S13" s="25"/>
      <c r="T13" s="25"/>
      <c r="U13" s="25"/>
    </row>
    <row r="14" spans="1:21" ht="37.299999999999997">
      <c r="A14" s="27" t="s">
        <v>80</v>
      </c>
      <c r="B14" s="30" t="s">
        <v>21</v>
      </c>
      <c r="C14" s="31" t="s">
        <v>21</v>
      </c>
      <c r="D14" s="25"/>
      <c r="E14" s="25"/>
      <c r="F14" s="25"/>
      <c r="G14" s="25"/>
      <c r="H14" s="25"/>
      <c r="I14" s="25"/>
      <c r="J14" s="25"/>
      <c r="K14" s="25"/>
      <c r="L14" s="25"/>
      <c r="M14" s="25"/>
      <c r="N14" s="25"/>
      <c r="O14" s="25"/>
      <c r="P14" s="25"/>
      <c r="Q14" s="25"/>
      <c r="R14" s="25"/>
      <c r="S14" s="25"/>
      <c r="T14" s="25"/>
      <c r="U14" s="25"/>
    </row>
    <row r="15" spans="1:21">
      <c r="A15" s="27" t="s">
        <v>81</v>
      </c>
      <c r="B15" s="41"/>
      <c r="C15" s="28">
        <f>IFERROR(B15*$I$5,"-")</f>
        <v>0</v>
      </c>
      <c r="D15" s="25"/>
      <c r="E15" s="25"/>
      <c r="F15" s="25"/>
      <c r="G15" s="25"/>
      <c r="H15" s="25"/>
      <c r="I15" s="25"/>
      <c r="J15" s="25"/>
      <c r="K15" s="25"/>
      <c r="L15" s="25"/>
      <c r="M15" s="25"/>
      <c r="N15" s="25"/>
      <c r="O15" s="25"/>
      <c r="P15" s="25"/>
      <c r="Q15" s="25"/>
      <c r="R15" s="25"/>
      <c r="S15" s="25"/>
      <c r="T15" s="25"/>
      <c r="U15" s="25"/>
    </row>
    <row r="16" spans="1:21">
      <c r="A16" s="27" t="s">
        <v>82</v>
      </c>
      <c r="B16" s="41"/>
      <c r="C16" s="28">
        <f>IFERROR(B16*$I$5,"-")</f>
        <v>0</v>
      </c>
      <c r="D16" s="25"/>
      <c r="E16" s="25"/>
      <c r="F16" s="25"/>
      <c r="G16" s="25"/>
      <c r="H16" s="25"/>
      <c r="I16" s="25"/>
      <c r="J16" s="25"/>
      <c r="K16" s="25"/>
      <c r="L16" s="25"/>
      <c r="M16" s="25"/>
      <c r="N16" s="25"/>
      <c r="O16" s="25"/>
      <c r="P16" s="25"/>
      <c r="Q16" s="25"/>
      <c r="R16" s="25"/>
      <c r="S16" s="25"/>
      <c r="T16" s="25"/>
      <c r="U16" s="25"/>
    </row>
    <row r="17" spans="1:21">
      <c r="A17" s="27" t="s">
        <v>83</v>
      </c>
      <c r="B17" s="41"/>
      <c r="C17" s="28">
        <f>IFERROR(B17*$I$5,"-")</f>
        <v>0</v>
      </c>
      <c r="D17" s="25"/>
      <c r="E17" s="25"/>
      <c r="F17" s="25"/>
      <c r="G17" s="25"/>
      <c r="H17" s="25"/>
      <c r="I17" s="25"/>
      <c r="J17" s="25"/>
      <c r="K17" s="25"/>
      <c r="L17" s="25"/>
      <c r="M17" s="25"/>
      <c r="N17" s="25"/>
      <c r="O17" s="25"/>
      <c r="P17" s="25"/>
      <c r="Q17" s="25"/>
      <c r="R17" s="25"/>
      <c r="S17" s="25"/>
      <c r="T17" s="25"/>
      <c r="U17" s="25"/>
    </row>
    <row r="18" spans="1:21">
      <c r="A18" s="27" t="s">
        <v>84</v>
      </c>
      <c r="B18" s="41"/>
      <c r="C18" s="28">
        <f>IFERROR(B18*$I$5,"-")</f>
        <v>0</v>
      </c>
      <c r="D18" s="25"/>
      <c r="E18" s="25"/>
      <c r="F18" s="25"/>
      <c r="G18" s="25"/>
      <c r="H18" s="25"/>
      <c r="I18" s="25"/>
      <c r="J18" s="25"/>
      <c r="K18" s="25"/>
      <c r="L18" s="25"/>
      <c r="M18" s="25"/>
      <c r="N18" s="25"/>
      <c r="O18" s="25"/>
      <c r="P18" s="25"/>
      <c r="Q18" s="25"/>
      <c r="R18" s="25"/>
      <c r="S18" s="25"/>
      <c r="T18" s="25"/>
      <c r="U18" s="25"/>
    </row>
    <row r="19" spans="1:21">
      <c r="A19" s="27" t="s">
        <v>85</v>
      </c>
      <c r="B19" s="41"/>
      <c r="C19" s="28">
        <f>IFERROR(B19*$I$5,"-")</f>
        <v>0</v>
      </c>
      <c r="D19" s="25"/>
      <c r="E19" s="25"/>
      <c r="F19" s="25"/>
      <c r="G19" s="25"/>
      <c r="H19" s="25"/>
      <c r="I19" s="25"/>
      <c r="J19" s="25"/>
      <c r="K19" s="25"/>
      <c r="L19" s="25"/>
      <c r="M19" s="25"/>
      <c r="N19" s="25"/>
      <c r="O19" s="25"/>
      <c r="P19" s="25"/>
      <c r="Q19" s="25"/>
      <c r="R19" s="25"/>
      <c r="S19" s="25"/>
      <c r="T19" s="25"/>
      <c r="U19" s="25"/>
    </row>
    <row r="20" spans="1:21">
      <c r="A20" s="25"/>
      <c r="B20" s="25"/>
      <c r="C20" s="25"/>
      <c r="D20" s="25"/>
      <c r="E20" s="25"/>
      <c r="F20" s="25"/>
      <c r="G20" s="25"/>
      <c r="H20" s="25"/>
      <c r="I20" s="25"/>
      <c r="J20" s="25"/>
      <c r="K20" s="25"/>
      <c r="L20" s="25"/>
      <c r="M20" s="25"/>
      <c r="N20" s="25"/>
      <c r="O20" s="25"/>
      <c r="P20" s="25"/>
      <c r="Q20" s="25"/>
      <c r="R20" s="25"/>
      <c r="S20" s="25"/>
      <c r="T20" s="25"/>
      <c r="U20" s="25"/>
    </row>
    <row r="21" spans="1:21">
      <c r="A21" s="25"/>
      <c r="B21" s="25"/>
      <c r="C21" s="25"/>
      <c r="D21" s="25"/>
      <c r="G21" s="25"/>
      <c r="H21" s="25"/>
      <c r="I21" s="25"/>
      <c r="J21" s="25"/>
      <c r="K21" s="25"/>
      <c r="L21" s="25"/>
      <c r="M21" s="25"/>
      <c r="N21" s="25"/>
      <c r="O21" s="25"/>
      <c r="P21" s="25"/>
      <c r="Q21" s="25"/>
      <c r="R21" s="25"/>
      <c r="S21" s="25"/>
      <c r="T21" s="25"/>
      <c r="U21" s="25"/>
    </row>
    <row r="22" spans="1:21">
      <c r="A22" s="25"/>
      <c r="B22" s="25"/>
      <c r="C22" s="25"/>
      <c r="D22" s="25"/>
      <c r="G22" s="25"/>
      <c r="H22" s="25"/>
      <c r="I22" s="25"/>
      <c r="J22" s="25"/>
      <c r="K22" s="25"/>
      <c r="L22" s="25"/>
      <c r="M22" s="25"/>
      <c r="N22" s="25"/>
      <c r="O22" s="25"/>
      <c r="P22" s="25"/>
      <c r="Q22" s="25"/>
      <c r="R22" s="25"/>
      <c r="S22" s="25"/>
      <c r="T22" s="25"/>
      <c r="U22" s="25"/>
    </row>
    <row r="23" spans="1:21" ht="37.200000000000003" customHeight="1">
      <c r="A23" s="47" t="s">
        <v>86</v>
      </c>
      <c r="B23" s="47"/>
      <c r="C23" s="47"/>
      <c r="D23" s="25"/>
      <c r="E23" s="50" t="s">
        <v>6</v>
      </c>
      <c r="F23" s="50"/>
      <c r="G23" s="25"/>
      <c r="H23" s="25"/>
      <c r="I23" s="25"/>
      <c r="J23" s="25"/>
      <c r="K23" s="25"/>
      <c r="L23" s="25"/>
      <c r="M23" s="25"/>
      <c r="N23" s="25"/>
      <c r="O23" s="25"/>
      <c r="P23" s="25"/>
      <c r="Q23" s="25"/>
      <c r="R23" s="25"/>
      <c r="S23" s="25"/>
      <c r="T23" s="25"/>
      <c r="U23" s="25"/>
    </row>
    <row r="24" spans="1:21" ht="37.299999999999997">
      <c r="A24" s="27" t="s">
        <v>87</v>
      </c>
      <c r="B24" s="41"/>
      <c r="C24" s="28">
        <f t="shared" ref="C24:C31" si="1">IFERROR(B24*$I$6,"-")</f>
        <v>0</v>
      </c>
      <c r="D24" s="25"/>
      <c r="E24" s="20" t="s">
        <v>68</v>
      </c>
      <c r="F24" s="21" t="s">
        <v>88</v>
      </c>
      <c r="G24" s="25"/>
      <c r="H24" s="25"/>
      <c r="I24" s="25"/>
      <c r="J24" s="25"/>
      <c r="K24" s="25"/>
      <c r="L24" s="25"/>
      <c r="M24" s="25"/>
      <c r="N24" s="25"/>
      <c r="O24" s="25"/>
      <c r="P24" s="25"/>
      <c r="Q24" s="25"/>
      <c r="R24" s="25"/>
      <c r="S24" s="25"/>
      <c r="T24" s="25"/>
      <c r="U24" s="25"/>
    </row>
    <row r="25" spans="1:21">
      <c r="A25" s="27" t="s">
        <v>89</v>
      </c>
      <c r="B25" s="41"/>
      <c r="C25" s="28">
        <f t="shared" si="1"/>
        <v>0</v>
      </c>
      <c r="D25" s="25"/>
      <c r="E25" s="6">
        <v>0</v>
      </c>
      <c r="F25" s="16" t="s">
        <v>90</v>
      </c>
      <c r="G25" s="25"/>
      <c r="H25" s="25"/>
      <c r="I25" s="25"/>
      <c r="J25" s="25"/>
      <c r="K25" s="25"/>
      <c r="L25" s="25"/>
      <c r="M25" s="25"/>
      <c r="N25" s="25"/>
      <c r="O25" s="25"/>
      <c r="P25" s="25"/>
      <c r="Q25" s="25"/>
      <c r="R25" s="25"/>
      <c r="S25" s="25"/>
      <c r="T25" s="25"/>
      <c r="U25" s="25"/>
    </row>
    <row r="26" spans="1:21" ht="24.9">
      <c r="A26" s="27" t="s">
        <v>91</v>
      </c>
      <c r="B26" s="41"/>
      <c r="C26" s="28">
        <f t="shared" si="1"/>
        <v>0</v>
      </c>
      <c r="D26" s="25"/>
      <c r="E26" s="6">
        <v>1</v>
      </c>
      <c r="F26" s="16" t="s">
        <v>92</v>
      </c>
      <c r="G26" s="25"/>
      <c r="H26" s="25"/>
      <c r="I26" s="25"/>
      <c r="J26" s="25"/>
      <c r="K26" s="25"/>
      <c r="L26" s="25"/>
      <c r="M26" s="25"/>
      <c r="N26" s="25"/>
      <c r="O26" s="25"/>
      <c r="P26" s="25"/>
      <c r="Q26" s="25"/>
      <c r="R26" s="25"/>
      <c r="S26" s="25"/>
      <c r="T26" s="25"/>
      <c r="U26" s="25"/>
    </row>
    <row r="27" spans="1:21" ht="24.9">
      <c r="A27" s="27" t="s">
        <v>93</v>
      </c>
      <c r="B27" s="41"/>
      <c r="C27" s="28">
        <f t="shared" si="1"/>
        <v>0</v>
      </c>
      <c r="D27" s="25"/>
      <c r="E27" s="6">
        <v>2</v>
      </c>
      <c r="F27" s="16" t="s">
        <v>94</v>
      </c>
      <c r="G27" s="25"/>
      <c r="H27" s="25"/>
      <c r="I27" s="25"/>
      <c r="J27" s="25"/>
      <c r="K27" s="25"/>
      <c r="L27" s="25"/>
      <c r="M27" s="25"/>
      <c r="N27" s="25"/>
      <c r="O27" s="25"/>
      <c r="P27" s="25"/>
      <c r="Q27" s="25"/>
      <c r="R27" s="25"/>
      <c r="S27" s="25"/>
      <c r="T27" s="25"/>
      <c r="U27" s="25"/>
    </row>
    <row r="28" spans="1:21" ht="37.299999999999997">
      <c r="A28" s="27" t="s">
        <v>95</v>
      </c>
      <c r="B28" s="41"/>
      <c r="C28" s="28">
        <f t="shared" si="1"/>
        <v>0</v>
      </c>
      <c r="D28" s="25"/>
      <c r="E28" s="6">
        <v>3</v>
      </c>
      <c r="F28" s="33" t="s">
        <v>96</v>
      </c>
      <c r="G28" s="25"/>
      <c r="H28" s="25"/>
      <c r="I28" s="25"/>
      <c r="J28" s="25"/>
      <c r="K28" s="25"/>
      <c r="L28" s="25"/>
      <c r="M28" s="25"/>
      <c r="N28" s="25"/>
      <c r="O28" s="25"/>
      <c r="P28" s="25"/>
      <c r="Q28" s="25"/>
      <c r="R28" s="25"/>
      <c r="S28" s="25"/>
      <c r="T28" s="25"/>
      <c r="U28" s="25"/>
    </row>
    <row r="29" spans="1:21">
      <c r="A29" s="27" t="s">
        <v>97</v>
      </c>
      <c r="B29" s="41"/>
      <c r="C29" s="28">
        <f t="shared" si="1"/>
        <v>0</v>
      </c>
      <c r="D29" s="25"/>
      <c r="E29" s="6">
        <v>4</v>
      </c>
      <c r="F29" s="16" t="s">
        <v>98</v>
      </c>
      <c r="G29" s="25"/>
      <c r="H29" s="25"/>
      <c r="I29" s="25"/>
      <c r="J29" s="25"/>
      <c r="K29" s="25"/>
      <c r="L29" s="25"/>
      <c r="M29" s="25"/>
      <c r="N29" s="25"/>
      <c r="O29" s="25"/>
      <c r="P29" s="25"/>
      <c r="Q29" s="25"/>
      <c r="R29" s="25"/>
      <c r="S29" s="25"/>
      <c r="T29" s="25"/>
      <c r="U29" s="25"/>
    </row>
    <row r="30" spans="1:21" ht="24.9">
      <c r="A30" s="27" t="s">
        <v>99</v>
      </c>
      <c r="B30" s="41"/>
      <c r="C30" s="28">
        <f t="shared" si="1"/>
        <v>0</v>
      </c>
      <c r="D30" s="25"/>
      <c r="E30" s="6">
        <v>5</v>
      </c>
      <c r="F30" s="16" t="s">
        <v>100</v>
      </c>
      <c r="G30" s="25"/>
      <c r="H30" s="25"/>
      <c r="I30" s="25"/>
      <c r="J30" s="25"/>
      <c r="K30" s="25"/>
      <c r="L30" s="25"/>
      <c r="M30" s="25"/>
      <c r="N30" s="25"/>
      <c r="O30" s="25"/>
      <c r="P30" s="25"/>
      <c r="Q30" s="25"/>
      <c r="R30" s="25"/>
      <c r="S30" s="25"/>
      <c r="T30" s="25"/>
      <c r="U30" s="25"/>
    </row>
    <row r="31" spans="1:21" ht="24.9">
      <c r="A31" s="27" t="s">
        <v>101</v>
      </c>
      <c r="B31" s="41"/>
      <c r="C31" s="28">
        <f t="shared" si="1"/>
        <v>0</v>
      </c>
      <c r="D31" s="25"/>
      <c r="E31" s="25"/>
      <c r="F31" s="25"/>
      <c r="G31" s="25"/>
      <c r="H31" s="25"/>
      <c r="I31" s="25"/>
      <c r="J31" s="25"/>
      <c r="K31" s="25"/>
      <c r="L31" s="25"/>
      <c r="M31" s="25"/>
      <c r="N31" s="25"/>
      <c r="O31" s="25"/>
      <c r="P31" s="25"/>
      <c r="Q31" s="25"/>
      <c r="R31" s="25"/>
      <c r="S31" s="25"/>
      <c r="T31" s="25"/>
      <c r="U31" s="25"/>
    </row>
    <row r="32" spans="1:21">
      <c r="A32" s="25"/>
      <c r="B32" s="25"/>
      <c r="C32" s="25"/>
      <c r="D32" s="25"/>
      <c r="E32" s="25"/>
      <c r="F32" s="25"/>
      <c r="G32" s="25"/>
      <c r="H32" s="25"/>
      <c r="I32" s="25"/>
      <c r="J32" s="25"/>
      <c r="K32" s="25"/>
      <c r="L32" s="25"/>
      <c r="M32" s="25"/>
      <c r="N32" s="25"/>
      <c r="O32" s="25"/>
      <c r="P32" s="25"/>
      <c r="Q32" s="25"/>
      <c r="R32" s="25"/>
      <c r="S32" s="25"/>
      <c r="T32" s="25"/>
      <c r="U32" s="25"/>
    </row>
    <row r="33" spans="1:21">
      <c r="A33" s="29"/>
      <c r="B33" s="29"/>
      <c r="C33" s="29"/>
      <c r="D33" s="25"/>
      <c r="E33" s="25"/>
      <c r="F33" s="25"/>
      <c r="G33" s="25"/>
      <c r="H33" s="25"/>
      <c r="I33" s="25"/>
      <c r="J33" s="25"/>
      <c r="K33" s="25"/>
      <c r="L33" s="25"/>
      <c r="M33" s="25"/>
      <c r="N33" s="25"/>
      <c r="O33" s="25"/>
      <c r="P33" s="25"/>
      <c r="Q33" s="25"/>
      <c r="R33" s="25"/>
      <c r="S33" s="25"/>
      <c r="T33" s="25"/>
      <c r="U33" s="25"/>
    </row>
    <row r="34" spans="1:21">
      <c r="A34" s="29"/>
      <c r="B34" s="29"/>
      <c r="C34" s="29"/>
      <c r="D34" s="25"/>
      <c r="E34" s="25"/>
      <c r="F34" s="25"/>
      <c r="G34" s="25"/>
      <c r="H34" s="25"/>
      <c r="I34" s="25"/>
      <c r="J34" s="25"/>
      <c r="K34" s="25"/>
      <c r="L34" s="25"/>
      <c r="M34" s="25"/>
      <c r="N34" s="25"/>
      <c r="O34" s="25"/>
      <c r="P34" s="25"/>
      <c r="Q34" s="25"/>
      <c r="R34" s="25"/>
      <c r="S34" s="25"/>
      <c r="T34" s="25"/>
      <c r="U34" s="25"/>
    </row>
    <row r="35" spans="1:21" ht="25.95" customHeight="1">
      <c r="A35" s="47" t="s">
        <v>102</v>
      </c>
      <c r="B35" s="47"/>
      <c r="C35" s="47"/>
      <c r="D35" s="25"/>
      <c r="E35" s="50" t="s">
        <v>6</v>
      </c>
      <c r="F35" s="50"/>
      <c r="G35" s="25"/>
      <c r="H35" s="25"/>
      <c r="I35" s="25"/>
      <c r="J35" s="25"/>
      <c r="K35" s="25"/>
      <c r="L35" s="25"/>
      <c r="M35" s="25"/>
      <c r="N35" s="25"/>
      <c r="O35" s="25"/>
      <c r="P35" s="25"/>
      <c r="Q35" s="25"/>
      <c r="R35" s="25"/>
      <c r="S35" s="25"/>
      <c r="T35" s="25"/>
      <c r="U35" s="25"/>
    </row>
    <row r="36" spans="1:21">
      <c r="A36" s="27" t="s">
        <v>103</v>
      </c>
      <c r="B36" s="41"/>
      <c r="C36" s="28">
        <f>IFERROR(B36*$I$7,"-")</f>
        <v>0</v>
      </c>
      <c r="D36" s="25"/>
      <c r="E36" s="20" t="s">
        <v>71</v>
      </c>
      <c r="F36" s="21" t="s">
        <v>104</v>
      </c>
      <c r="G36" s="25"/>
      <c r="H36" s="25"/>
      <c r="I36" s="25"/>
      <c r="J36" s="25"/>
      <c r="K36" s="25"/>
      <c r="L36" s="25"/>
      <c r="M36" s="25"/>
      <c r="N36" s="25"/>
      <c r="O36" s="25"/>
      <c r="P36" s="25"/>
      <c r="Q36" s="25"/>
      <c r="R36" s="25"/>
      <c r="S36" s="25"/>
      <c r="T36" s="25"/>
      <c r="U36" s="25"/>
    </row>
    <row r="37" spans="1:21">
      <c r="A37" s="27" t="s">
        <v>105</v>
      </c>
      <c r="B37" s="41"/>
      <c r="C37" s="28">
        <f t="shared" ref="C37:C42" si="2">IFERROR(B37*$I$7,"-")</f>
        <v>0</v>
      </c>
      <c r="D37" s="25"/>
      <c r="E37" s="6">
        <v>0</v>
      </c>
      <c r="F37" s="16" t="s">
        <v>106</v>
      </c>
      <c r="G37" s="25"/>
      <c r="H37" s="25"/>
      <c r="I37" s="25"/>
      <c r="J37" s="25"/>
      <c r="K37" s="25"/>
      <c r="L37" s="25"/>
      <c r="M37" s="25"/>
      <c r="N37" s="25"/>
      <c r="O37" s="25"/>
      <c r="P37" s="25"/>
      <c r="Q37" s="25"/>
      <c r="R37" s="25"/>
      <c r="S37" s="25"/>
      <c r="T37" s="25"/>
      <c r="U37" s="25"/>
    </row>
    <row r="38" spans="1:21" ht="24.9">
      <c r="A38" s="27" t="s">
        <v>107</v>
      </c>
      <c r="B38" s="41"/>
      <c r="C38" s="28">
        <f t="shared" si="2"/>
        <v>0</v>
      </c>
      <c r="D38" s="25"/>
      <c r="E38" s="6">
        <v>1</v>
      </c>
      <c r="F38" s="16" t="s">
        <v>108</v>
      </c>
      <c r="G38" s="25"/>
      <c r="H38" s="25"/>
      <c r="I38" s="25"/>
      <c r="J38" s="25"/>
      <c r="K38" s="25"/>
      <c r="L38" s="25"/>
      <c r="M38" s="25"/>
      <c r="N38" s="25"/>
      <c r="O38" s="25"/>
      <c r="P38" s="25"/>
      <c r="Q38" s="25"/>
      <c r="R38" s="25"/>
      <c r="S38" s="25"/>
      <c r="T38" s="25"/>
      <c r="U38" s="25"/>
    </row>
    <row r="39" spans="1:21" ht="24.9">
      <c r="A39" s="27" t="s">
        <v>109</v>
      </c>
      <c r="B39" s="41"/>
      <c r="C39" s="28">
        <f t="shared" si="2"/>
        <v>0</v>
      </c>
      <c r="D39" s="25"/>
      <c r="E39" s="6">
        <v>2</v>
      </c>
      <c r="F39" s="16" t="s">
        <v>110</v>
      </c>
      <c r="G39" s="25"/>
      <c r="H39" s="25"/>
      <c r="I39" s="25"/>
      <c r="J39" s="25"/>
      <c r="K39" s="25"/>
      <c r="L39" s="25"/>
      <c r="M39" s="25"/>
      <c r="N39" s="25"/>
      <c r="O39" s="25"/>
      <c r="P39" s="25"/>
      <c r="Q39" s="25"/>
      <c r="R39" s="25"/>
      <c r="S39" s="25"/>
      <c r="T39" s="25"/>
      <c r="U39" s="25"/>
    </row>
    <row r="40" spans="1:21" ht="24.9">
      <c r="A40" s="27" t="s">
        <v>111</v>
      </c>
      <c r="B40" s="41"/>
      <c r="C40" s="28">
        <f t="shared" si="2"/>
        <v>0</v>
      </c>
      <c r="D40" s="25"/>
      <c r="E40" s="6">
        <v>3</v>
      </c>
      <c r="F40" s="33" t="s">
        <v>112</v>
      </c>
    </row>
    <row r="41" spans="1:21" ht="24.9">
      <c r="A41" s="27" t="s">
        <v>113</v>
      </c>
      <c r="B41" s="41"/>
      <c r="C41" s="28">
        <f t="shared" si="2"/>
        <v>0</v>
      </c>
      <c r="D41" s="25"/>
      <c r="E41" s="6">
        <v>4</v>
      </c>
      <c r="F41" s="16" t="s">
        <v>114</v>
      </c>
    </row>
    <row r="42" spans="1:21" ht="24.9">
      <c r="A42" s="27" t="s">
        <v>115</v>
      </c>
      <c r="B42" s="41"/>
      <c r="C42" s="28">
        <f t="shared" si="2"/>
        <v>0</v>
      </c>
      <c r="D42" s="25"/>
      <c r="E42" s="6">
        <v>5</v>
      </c>
      <c r="F42" s="16" t="s">
        <v>116</v>
      </c>
    </row>
    <row r="43" spans="1:21"/>
    <row r="44" spans="1:21"/>
    <row r="45" spans="1:21"/>
  </sheetData>
  <mergeCells count="7">
    <mergeCell ref="A35:C35"/>
    <mergeCell ref="E35:F35"/>
    <mergeCell ref="A2:C2"/>
    <mergeCell ref="A4:C4"/>
    <mergeCell ref="E4:F4"/>
    <mergeCell ref="A23:C23"/>
    <mergeCell ref="E23:F23"/>
  </mergeCells>
  <conditionalFormatting sqref="B5:B13">
    <cfRule type="containsBlanks" dxfId="9" priority="13">
      <formula>LEN(TRIM(B5))=0</formula>
    </cfRule>
  </conditionalFormatting>
  <conditionalFormatting sqref="B15:B19">
    <cfRule type="containsBlanks" dxfId="8" priority="7">
      <formula>LEN(TRIM(B15))=0</formula>
    </cfRule>
  </conditionalFormatting>
  <conditionalFormatting sqref="B24:B31">
    <cfRule type="containsBlanks" dxfId="7" priority="2">
      <formula>LEN(TRIM(B24))=0</formula>
    </cfRule>
  </conditionalFormatting>
  <conditionalFormatting sqref="B36:B42">
    <cfRule type="containsBlanks" dxfId="6" priority="1">
      <formula>LEN(TRIM(B36))=0</formula>
    </cfRule>
  </conditionalFormatting>
  <dataValidations count="2">
    <dataValidation type="list" allowBlank="1" showInputMessage="1" showErrorMessage="1" sqref="B15:B19 B5:B13" xr:uid="{C86149EE-3F1A-471F-AD23-B3A58FF37E44}">
      <formula1>$E$6:$E$8</formula1>
    </dataValidation>
    <dataValidation type="list" allowBlank="1" showInputMessage="1" showErrorMessage="1" sqref="B24:B31 B36:B42" xr:uid="{4C8AB7F7-F89A-458D-9525-6762EADB6191}">
      <formula1>$E$25:$E$30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356B-A4E2-4786-BA06-3FDD7F6574B9}">
  <dimension ref="A1:U35"/>
  <sheetViews>
    <sheetView showGridLines="0" topLeftCell="B1" zoomScale="90" zoomScaleNormal="90" workbookViewId="0">
      <selection activeCell="B1" sqref="B1"/>
    </sheetView>
  </sheetViews>
  <sheetFormatPr defaultColWidth="0" defaultRowHeight="14.15" zeroHeight="1"/>
  <cols>
    <col min="1" max="1" width="68.5703125" customWidth="1"/>
    <col min="2" max="2" width="14.640625" customWidth="1"/>
    <col min="3" max="3" width="12.140625" customWidth="1"/>
    <col min="4" max="4" width="10.42578125" customWidth="1"/>
    <col min="5" max="5" width="12.35546875" customWidth="1"/>
    <col min="6" max="6" width="83.42578125" customWidth="1"/>
    <col min="7" max="7" width="6.35546875" customWidth="1"/>
    <col min="8" max="8" width="12.140625" customWidth="1"/>
    <col min="9" max="9" width="12.85546875" customWidth="1"/>
    <col min="10" max="10" width="15.5703125" customWidth="1"/>
    <col min="11" max="18" width="8.640625" customWidth="1"/>
    <col min="19" max="21" width="0" hidden="1" customWidth="1"/>
    <col min="22" max="16384" width="8.85546875" hidden="1"/>
  </cols>
  <sheetData>
    <row r="1" spans="1:21" s="1" customFormat="1" ht="69" customHeight="1">
      <c r="A1" s="37" t="s">
        <v>0</v>
      </c>
      <c r="B1" s="23"/>
      <c r="C1" s="23"/>
    </row>
    <row r="2" spans="1:21" s="2" customFormat="1" ht="34.950000000000003" customHeight="1">
      <c r="A2" s="49" t="s">
        <v>117</v>
      </c>
      <c r="B2" s="49"/>
      <c r="C2" s="49"/>
    </row>
    <row r="3" spans="1:21" ht="23.4" customHeight="1">
      <c r="A3" s="24" t="s">
        <v>2</v>
      </c>
      <c r="B3" s="24" t="s">
        <v>3</v>
      </c>
      <c r="C3" s="24" t="s">
        <v>4</v>
      </c>
      <c r="D3" s="25"/>
      <c r="E3" s="25"/>
      <c r="F3" s="25"/>
      <c r="G3" s="25"/>
      <c r="H3" s="25"/>
      <c r="I3" s="25"/>
      <c r="J3" s="25"/>
      <c r="K3" s="25"/>
      <c r="L3" s="25"/>
      <c r="N3" s="25"/>
      <c r="O3" s="25"/>
      <c r="P3" s="25"/>
      <c r="Q3" s="25"/>
      <c r="R3" s="25"/>
      <c r="S3" s="25"/>
      <c r="T3" s="25"/>
      <c r="U3" s="25"/>
    </row>
    <row r="4" spans="1:21" ht="36.65" customHeight="1">
      <c r="A4" s="47" t="s">
        <v>212</v>
      </c>
      <c r="B4" s="47"/>
      <c r="C4" s="47"/>
      <c r="E4" s="50" t="s">
        <v>6</v>
      </c>
      <c r="F4" s="50"/>
      <c r="H4" s="24" t="s">
        <v>7</v>
      </c>
      <c r="I4" s="24" t="s">
        <v>8</v>
      </c>
      <c r="J4" s="26" t="s">
        <v>9</v>
      </c>
      <c r="K4" s="25"/>
      <c r="L4" s="25"/>
      <c r="N4" s="25"/>
      <c r="O4" s="25"/>
      <c r="Q4" s="17" t="s">
        <v>10</v>
      </c>
      <c r="R4" s="18">
        <f>J8</f>
        <v>0</v>
      </c>
      <c r="S4" s="25"/>
      <c r="T4" s="25"/>
      <c r="U4" s="25"/>
    </row>
    <row r="5" spans="1:21" ht="24.9">
      <c r="A5" s="27" t="s">
        <v>213</v>
      </c>
      <c r="B5" s="40"/>
      <c r="C5" s="13">
        <f>IFERROR(B5*$I$5,"-")</f>
        <v>0</v>
      </c>
      <c r="D5" s="25"/>
      <c r="E5" s="20" t="s">
        <v>118</v>
      </c>
      <c r="F5" s="21" t="s">
        <v>211</v>
      </c>
      <c r="G5" s="4"/>
      <c r="H5" s="22" t="s">
        <v>118</v>
      </c>
      <c r="I5" s="11">
        <v>0.25</v>
      </c>
      <c r="J5" s="11">
        <f>SUM(C5:C10)/(COUNT(C5:C10)/10)*3.333333</f>
        <v>0</v>
      </c>
      <c r="K5" s="25"/>
      <c r="L5" s="25"/>
      <c r="N5" s="25"/>
      <c r="O5" s="25"/>
      <c r="Q5" s="19" t="s">
        <v>14</v>
      </c>
      <c r="R5" s="18">
        <f>R6-R4</f>
        <v>100</v>
      </c>
    </row>
    <row r="6" spans="1:21">
      <c r="A6" s="12" t="s">
        <v>214</v>
      </c>
      <c r="B6" s="40"/>
      <c r="C6" s="13">
        <f>IFERROR(B6*$I$5,"-")</f>
        <v>0</v>
      </c>
      <c r="D6" s="25"/>
      <c r="E6" s="6">
        <v>1</v>
      </c>
      <c r="F6" s="16" t="s">
        <v>222</v>
      </c>
      <c r="G6" s="4"/>
      <c r="H6" s="22" t="s">
        <v>119</v>
      </c>
      <c r="I6" s="11">
        <v>0.33333299999999999</v>
      </c>
      <c r="J6" s="11">
        <f>SUM(C15:C19)/(COUNT(C15:C19)/10)*3.333333</f>
        <v>0</v>
      </c>
      <c r="K6" s="25"/>
      <c r="L6" s="25"/>
      <c r="N6" s="25"/>
      <c r="O6" s="25"/>
      <c r="Q6" s="19" t="s">
        <v>19</v>
      </c>
      <c r="R6" s="18">
        <v>100</v>
      </c>
    </row>
    <row r="7" spans="1:21" ht="24.9">
      <c r="A7" s="12" t="s">
        <v>216</v>
      </c>
      <c r="B7" s="40"/>
      <c r="C7" s="13">
        <f t="shared" ref="C7:C10" si="0">IFERROR(B7*$I$5,"-")</f>
        <v>0</v>
      </c>
      <c r="D7" s="25"/>
      <c r="E7" s="6">
        <v>2</v>
      </c>
      <c r="F7" s="16" t="s">
        <v>223</v>
      </c>
      <c r="G7" s="4"/>
      <c r="H7" s="22" t="s">
        <v>120</v>
      </c>
      <c r="I7" s="11">
        <v>0.33333299999999999</v>
      </c>
      <c r="J7" s="11">
        <f>SUM(C24:C31)/(COUNT(C24:C31)/10)*3.333333</f>
        <v>0</v>
      </c>
      <c r="K7" s="25"/>
      <c r="L7" s="25"/>
      <c r="N7" s="25"/>
      <c r="O7" s="25"/>
      <c r="P7" s="25"/>
      <c r="Q7" s="35"/>
      <c r="R7" s="34"/>
    </row>
    <row r="8" spans="1:21" ht="24.9">
      <c r="A8" s="12" t="s">
        <v>215</v>
      </c>
      <c r="B8" s="40"/>
      <c r="C8" s="13">
        <f t="shared" si="0"/>
        <v>0</v>
      </c>
      <c r="D8" s="25"/>
      <c r="E8" s="6">
        <v>3</v>
      </c>
      <c r="F8" s="45" t="s">
        <v>224</v>
      </c>
      <c r="G8" s="4"/>
      <c r="H8" s="22" t="s">
        <v>121</v>
      </c>
      <c r="I8" s="10" t="s">
        <v>21</v>
      </c>
      <c r="J8" s="10">
        <f>SUM(J5:J7)</f>
        <v>0</v>
      </c>
      <c r="K8" s="25"/>
      <c r="L8" s="25"/>
      <c r="N8" s="25"/>
      <c r="O8" s="25"/>
      <c r="P8" s="25"/>
      <c r="Q8" s="25"/>
    </row>
    <row r="9" spans="1:21" ht="24.9">
      <c r="A9" s="12" t="s">
        <v>220</v>
      </c>
      <c r="B9" s="40"/>
      <c r="C9" s="13">
        <f t="shared" si="0"/>
        <v>0</v>
      </c>
      <c r="D9" s="25"/>
      <c r="E9" s="43">
        <v>4</v>
      </c>
      <c r="F9" s="45" t="s">
        <v>225</v>
      </c>
      <c r="H9" s="25"/>
      <c r="I9" s="25"/>
      <c r="J9" s="25"/>
      <c r="K9" s="25"/>
      <c r="L9" s="25"/>
      <c r="N9" s="25"/>
      <c r="O9" s="25"/>
      <c r="P9" s="25"/>
      <c r="Q9" s="25"/>
    </row>
    <row r="10" spans="1:21" ht="24.9">
      <c r="A10" s="12" t="s">
        <v>221</v>
      </c>
      <c r="B10" s="40"/>
      <c r="C10" s="13">
        <f t="shared" si="0"/>
        <v>0</v>
      </c>
      <c r="D10" s="25"/>
      <c r="E10" s="25"/>
      <c r="F10" s="25"/>
      <c r="G10" s="25"/>
      <c r="H10" s="25"/>
      <c r="I10" s="25"/>
      <c r="J10" s="25"/>
      <c r="K10" s="25"/>
      <c r="L10" s="25"/>
      <c r="M10" s="25"/>
      <c r="N10" s="25"/>
      <c r="O10" s="25"/>
      <c r="P10" s="25"/>
      <c r="Q10" s="25"/>
    </row>
    <row r="11" spans="1:21">
      <c r="A11" s="25"/>
      <c r="B11" s="25"/>
      <c r="C11" s="25"/>
      <c r="D11" s="25"/>
      <c r="E11" s="25"/>
      <c r="F11" s="25"/>
      <c r="G11" s="25"/>
      <c r="H11" s="25"/>
      <c r="I11" s="25"/>
      <c r="J11" s="25"/>
      <c r="K11" s="25"/>
      <c r="L11" s="25"/>
      <c r="M11" s="25"/>
      <c r="N11" s="25"/>
      <c r="O11" s="25"/>
      <c r="P11" s="25"/>
      <c r="R11" s="25"/>
      <c r="S11" s="25"/>
      <c r="T11" s="25"/>
      <c r="U11" s="25"/>
    </row>
    <row r="12" spans="1:21">
      <c r="B12" s="25"/>
      <c r="C12" s="25"/>
      <c r="D12" s="25"/>
      <c r="E12" s="25"/>
      <c r="F12" s="25"/>
      <c r="G12" s="25"/>
      <c r="H12" s="25"/>
      <c r="I12" s="25"/>
      <c r="J12" s="25"/>
      <c r="K12" s="25"/>
      <c r="L12" s="25"/>
      <c r="M12" s="25"/>
      <c r="N12" s="25"/>
      <c r="O12" s="25"/>
      <c r="P12" s="25"/>
      <c r="R12" s="25"/>
      <c r="S12" s="25"/>
      <c r="T12" s="25"/>
      <c r="U12" s="25"/>
    </row>
    <row r="13" spans="1:21">
      <c r="A13" s="25"/>
      <c r="B13" s="25"/>
      <c r="C13" s="25"/>
      <c r="D13" s="25"/>
      <c r="E13" s="25"/>
      <c r="F13" s="25"/>
      <c r="G13" s="25"/>
      <c r="H13" s="25"/>
      <c r="I13" s="25"/>
      <c r="J13" s="25"/>
      <c r="K13" s="25"/>
      <c r="L13" s="25"/>
      <c r="M13" s="25"/>
      <c r="N13" s="25"/>
      <c r="O13" s="25"/>
      <c r="P13" s="25"/>
      <c r="Q13" s="25"/>
      <c r="R13" s="25"/>
      <c r="S13" s="25"/>
      <c r="T13" s="25"/>
      <c r="U13" s="25"/>
    </row>
    <row r="14" spans="1:21" ht="36.65" customHeight="1">
      <c r="A14" s="47" t="s">
        <v>122</v>
      </c>
      <c r="B14" s="47"/>
      <c r="C14" s="47"/>
      <c r="D14" s="25"/>
      <c r="E14" s="51" t="s">
        <v>6</v>
      </c>
      <c r="F14" s="52"/>
      <c r="G14" s="25"/>
      <c r="H14" s="25"/>
      <c r="I14" s="25"/>
      <c r="J14" s="25"/>
      <c r="K14" s="25"/>
      <c r="L14" s="25"/>
      <c r="M14" s="25"/>
      <c r="N14" s="25"/>
      <c r="O14" s="25"/>
      <c r="P14" s="25"/>
      <c r="Q14" s="25"/>
      <c r="R14" s="25"/>
      <c r="S14" s="25"/>
      <c r="T14" s="25"/>
      <c r="U14" s="25"/>
    </row>
    <row r="15" spans="1:21">
      <c r="A15" s="12" t="s">
        <v>226</v>
      </c>
      <c r="B15" s="40"/>
      <c r="C15" s="13">
        <f t="shared" ref="C15:C19" si="1">IFERROR(B15*$I$6,"-")</f>
        <v>0</v>
      </c>
      <c r="D15" s="25"/>
      <c r="E15" s="20" t="s">
        <v>119</v>
      </c>
      <c r="F15" s="21" t="s">
        <v>123</v>
      </c>
      <c r="G15" s="25"/>
      <c r="H15" s="25"/>
      <c r="I15" s="25"/>
      <c r="J15" s="25"/>
      <c r="K15" s="25"/>
      <c r="L15" s="25"/>
      <c r="M15" s="25"/>
      <c r="N15" s="25"/>
      <c r="O15" s="25"/>
      <c r="P15" s="25"/>
      <c r="Q15" s="25"/>
      <c r="R15" s="25"/>
      <c r="S15" s="25"/>
      <c r="T15" s="25"/>
      <c r="U15" s="25"/>
    </row>
    <row r="16" spans="1:21">
      <c r="A16" s="12" t="s">
        <v>217</v>
      </c>
      <c r="B16" s="40"/>
      <c r="C16" s="13">
        <f t="shared" si="1"/>
        <v>0</v>
      </c>
      <c r="D16" s="25"/>
      <c r="E16" s="6">
        <v>1</v>
      </c>
      <c r="F16" s="36" t="s">
        <v>228</v>
      </c>
      <c r="G16" s="25"/>
      <c r="H16" s="25"/>
      <c r="I16" s="25"/>
      <c r="J16" s="25"/>
      <c r="K16" s="25"/>
      <c r="L16" s="25"/>
      <c r="M16" s="25"/>
      <c r="N16" s="25"/>
      <c r="O16" s="25"/>
      <c r="P16" s="25"/>
      <c r="Q16" s="25"/>
      <c r="R16" s="25"/>
      <c r="S16" s="25"/>
      <c r="T16" s="25"/>
      <c r="U16" s="25"/>
    </row>
    <row r="17" spans="1:21" ht="24.9">
      <c r="A17" s="12" t="s">
        <v>124</v>
      </c>
      <c r="B17" s="40"/>
      <c r="C17" s="13">
        <f t="shared" si="1"/>
        <v>0</v>
      </c>
      <c r="D17" s="25"/>
      <c r="E17" s="6">
        <v>2</v>
      </c>
      <c r="F17" s="36" t="s">
        <v>229</v>
      </c>
      <c r="G17" s="25"/>
      <c r="H17" s="25"/>
      <c r="I17" s="25"/>
      <c r="J17" s="25"/>
      <c r="K17" s="25"/>
      <c r="L17" s="25"/>
      <c r="M17" s="25"/>
      <c r="N17" s="25"/>
      <c r="O17" s="25"/>
      <c r="P17" s="25"/>
      <c r="Q17" s="25"/>
      <c r="R17" s="25"/>
      <c r="S17" s="25"/>
      <c r="T17" s="25"/>
      <c r="U17" s="25"/>
    </row>
    <row r="18" spans="1:21" ht="24.9">
      <c r="A18" s="12" t="s">
        <v>218</v>
      </c>
      <c r="B18" s="40"/>
      <c r="C18" s="13">
        <f t="shared" si="1"/>
        <v>0</v>
      </c>
      <c r="D18" s="25"/>
      <c r="E18" s="6">
        <v>3</v>
      </c>
      <c r="F18" s="36" t="s">
        <v>230</v>
      </c>
      <c r="G18" s="25"/>
      <c r="H18" s="25"/>
      <c r="I18" s="25"/>
      <c r="J18" s="25"/>
      <c r="K18" s="25"/>
      <c r="L18" s="25"/>
      <c r="M18" s="25"/>
      <c r="N18" s="25"/>
      <c r="O18" s="25"/>
      <c r="P18" s="25"/>
      <c r="Q18" s="25"/>
      <c r="R18" s="25"/>
      <c r="S18" s="25"/>
      <c r="T18" s="25"/>
      <c r="U18" s="25"/>
    </row>
    <row r="19" spans="1:21" ht="24.9">
      <c r="A19" s="12" t="s">
        <v>227</v>
      </c>
      <c r="B19" s="40"/>
      <c r="C19" s="13">
        <f t="shared" si="1"/>
        <v>0</v>
      </c>
      <c r="D19" s="25"/>
      <c r="E19" s="25"/>
      <c r="F19" s="25"/>
      <c r="G19" s="25"/>
      <c r="H19" s="25"/>
      <c r="I19" s="25"/>
      <c r="J19" s="25"/>
      <c r="K19" s="25"/>
      <c r="L19" s="25"/>
      <c r="M19" s="25"/>
      <c r="N19" s="25"/>
      <c r="O19" s="25"/>
      <c r="P19" s="25"/>
      <c r="Q19" s="25"/>
      <c r="R19" s="25"/>
      <c r="S19" s="25"/>
      <c r="T19" s="25"/>
      <c r="U19" s="25"/>
    </row>
    <row r="20" spans="1:21">
      <c r="A20" s="25"/>
      <c r="B20" s="25"/>
      <c r="C20" s="25"/>
      <c r="D20" s="25"/>
      <c r="E20" s="25"/>
      <c r="F20" s="25"/>
      <c r="G20" s="25"/>
      <c r="H20" s="25"/>
      <c r="I20" s="25"/>
      <c r="J20" s="25"/>
      <c r="K20" s="25"/>
      <c r="L20" s="25"/>
      <c r="M20" s="25"/>
      <c r="N20" s="25"/>
      <c r="O20" s="25"/>
      <c r="P20" s="25"/>
      <c r="Q20" s="25"/>
      <c r="R20" s="25"/>
      <c r="S20" s="25"/>
      <c r="T20" s="25"/>
      <c r="U20" s="25"/>
    </row>
    <row r="21" spans="1:21">
      <c r="A21" s="29"/>
      <c r="B21" s="29"/>
      <c r="C21" s="29"/>
      <c r="D21" s="25"/>
      <c r="G21" s="25"/>
      <c r="H21" s="25"/>
      <c r="I21" s="25"/>
      <c r="J21" s="25"/>
      <c r="K21" s="25"/>
      <c r="L21" s="25"/>
      <c r="M21" s="25"/>
      <c r="N21" s="25"/>
      <c r="O21" s="25"/>
      <c r="P21" s="25"/>
      <c r="Q21" s="25"/>
      <c r="R21" s="25"/>
      <c r="S21" s="25"/>
      <c r="T21" s="25"/>
      <c r="U21" s="25"/>
    </row>
    <row r="22" spans="1:21" ht="18.75" customHeight="1">
      <c r="A22" s="29"/>
      <c r="B22" s="29"/>
      <c r="C22" s="29"/>
      <c r="D22" s="25"/>
      <c r="G22" s="25"/>
      <c r="H22" s="25"/>
      <c r="I22" s="25"/>
      <c r="J22" s="25"/>
      <c r="K22" s="25"/>
      <c r="L22" s="25"/>
      <c r="M22" s="25"/>
      <c r="N22" s="25"/>
      <c r="O22" s="25"/>
      <c r="P22" s="25"/>
      <c r="Q22" s="25"/>
      <c r="R22" s="25"/>
      <c r="S22" s="25"/>
      <c r="T22" s="25"/>
      <c r="U22" s="25"/>
    </row>
    <row r="23" spans="1:21" ht="39" customHeight="1">
      <c r="A23" s="47" t="s">
        <v>231</v>
      </c>
      <c r="B23" s="47"/>
      <c r="C23" s="47"/>
      <c r="D23" s="25"/>
      <c r="E23" s="53" t="s">
        <v>6</v>
      </c>
      <c r="F23" s="52"/>
      <c r="G23" s="25"/>
      <c r="H23" s="25"/>
      <c r="I23" s="25"/>
      <c r="J23" s="25"/>
      <c r="K23" s="25"/>
      <c r="L23" s="25"/>
      <c r="M23" s="25"/>
      <c r="N23" s="25"/>
      <c r="O23" s="25"/>
      <c r="P23" s="25"/>
      <c r="Q23" s="25"/>
      <c r="R23" s="25"/>
      <c r="S23" s="25"/>
      <c r="T23" s="25"/>
      <c r="U23" s="25"/>
    </row>
    <row r="24" spans="1:21" ht="24.9">
      <c r="A24" s="12" t="s">
        <v>219</v>
      </c>
      <c r="B24" s="40"/>
      <c r="C24" s="13">
        <f>IFERROR(B24*$I$7,"-")</f>
        <v>0</v>
      </c>
      <c r="D24" s="25"/>
      <c r="E24" s="20" t="s">
        <v>120</v>
      </c>
      <c r="F24" s="21" t="s">
        <v>232</v>
      </c>
      <c r="G24" s="25"/>
      <c r="H24" s="25"/>
      <c r="I24" s="25"/>
      <c r="J24" s="25"/>
      <c r="K24" s="25"/>
      <c r="L24" s="25"/>
      <c r="M24" s="25"/>
      <c r="N24" s="25"/>
      <c r="O24" s="25"/>
      <c r="P24" s="25"/>
      <c r="Q24" s="25"/>
      <c r="R24" s="25"/>
      <c r="S24" s="25"/>
      <c r="T24" s="25"/>
      <c r="U24" s="25"/>
    </row>
    <row r="25" spans="1:21" ht="24.9">
      <c r="A25" s="12" t="s">
        <v>125</v>
      </c>
      <c r="B25" s="40"/>
      <c r="C25" s="13">
        <f t="shared" ref="C25:C31" si="2">IFERROR(B25*$I$7,"-")</f>
        <v>0</v>
      </c>
      <c r="D25" s="25"/>
      <c r="E25" s="6">
        <v>1</v>
      </c>
      <c r="F25" s="36" t="s">
        <v>238</v>
      </c>
      <c r="G25" s="25"/>
      <c r="H25" s="25"/>
      <c r="I25" s="25"/>
      <c r="J25" s="25"/>
      <c r="K25" s="25"/>
      <c r="L25" s="25"/>
      <c r="M25" s="25"/>
      <c r="N25" s="25"/>
      <c r="O25" s="25"/>
      <c r="P25" s="25"/>
      <c r="Q25" s="25"/>
      <c r="R25" s="25"/>
      <c r="S25" s="25"/>
      <c r="T25" s="25"/>
      <c r="U25" s="25"/>
    </row>
    <row r="26" spans="1:21" ht="24.9">
      <c r="A26" s="12" t="s">
        <v>235</v>
      </c>
      <c r="B26" s="40"/>
      <c r="C26" s="13">
        <f t="shared" si="2"/>
        <v>0</v>
      </c>
      <c r="D26" s="25"/>
      <c r="E26" s="6">
        <v>2</v>
      </c>
      <c r="F26" s="36" t="s">
        <v>239</v>
      </c>
      <c r="G26" s="25"/>
      <c r="H26" s="25"/>
      <c r="I26" s="25"/>
      <c r="J26" s="25"/>
      <c r="K26" s="25"/>
      <c r="L26" s="25"/>
      <c r="M26" s="25"/>
      <c r="N26" s="25"/>
      <c r="O26" s="25"/>
      <c r="P26" s="25"/>
      <c r="Q26" s="25"/>
      <c r="R26" s="25"/>
      <c r="S26" s="25"/>
      <c r="T26" s="25"/>
      <c r="U26" s="25"/>
    </row>
    <row r="27" spans="1:21" ht="24.9">
      <c r="A27" s="12" t="s">
        <v>126</v>
      </c>
      <c r="B27" s="40"/>
      <c r="C27" s="13">
        <f t="shared" si="2"/>
        <v>0</v>
      </c>
      <c r="D27" s="25"/>
      <c r="E27" s="6">
        <v>3</v>
      </c>
      <c r="F27" s="36" t="s">
        <v>240</v>
      </c>
      <c r="G27" s="25"/>
      <c r="H27" s="25"/>
      <c r="I27" s="25"/>
      <c r="J27" s="25"/>
      <c r="K27" s="25"/>
      <c r="L27" s="25"/>
      <c r="M27" s="25"/>
      <c r="N27" s="25"/>
      <c r="O27" s="25"/>
      <c r="P27" s="25"/>
      <c r="Q27" s="25"/>
      <c r="R27" s="25"/>
      <c r="S27" s="25"/>
      <c r="T27" s="25"/>
      <c r="U27" s="25"/>
    </row>
    <row r="28" spans="1:21" ht="24.9">
      <c r="A28" s="12" t="s">
        <v>233</v>
      </c>
      <c r="B28" s="41"/>
      <c r="C28" s="28">
        <f>IFERROR(B28*$I$7,"-")</f>
        <v>0</v>
      </c>
      <c r="D28" s="25"/>
      <c r="G28" s="25"/>
      <c r="H28" s="25"/>
      <c r="I28" s="25"/>
      <c r="J28" s="25"/>
      <c r="K28" s="25"/>
      <c r="L28" s="25"/>
      <c r="M28" s="25"/>
      <c r="N28" s="25"/>
      <c r="O28" s="25"/>
      <c r="P28" s="25"/>
      <c r="Q28" s="25"/>
      <c r="R28" s="25"/>
      <c r="S28" s="25"/>
      <c r="T28" s="25"/>
      <c r="U28" s="25"/>
    </row>
    <row r="29" spans="1:21" ht="24.9">
      <c r="A29" s="12" t="s">
        <v>234</v>
      </c>
      <c r="B29" s="40"/>
      <c r="C29" s="13">
        <f t="shared" si="2"/>
        <v>0</v>
      </c>
      <c r="D29" s="25"/>
      <c r="G29" s="25"/>
      <c r="H29" s="25"/>
      <c r="I29" s="25"/>
      <c r="J29" s="25"/>
      <c r="K29" s="25"/>
      <c r="L29" s="25"/>
      <c r="M29" s="25"/>
      <c r="N29" s="25"/>
      <c r="O29" s="25"/>
      <c r="P29" s="25"/>
      <c r="Q29" s="25"/>
      <c r="R29" s="25"/>
      <c r="S29" s="25"/>
      <c r="T29" s="25"/>
      <c r="U29" s="25"/>
    </row>
    <row r="30" spans="1:21" ht="24.9">
      <c r="A30" s="12" t="s">
        <v>236</v>
      </c>
      <c r="B30" s="40"/>
      <c r="C30" s="13">
        <f t="shared" si="2"/>
        <v>0</v>
      </c>
      <c r="D30" s="25"/>
      <c r="G30" s="25"/>
      <c r="H30" s="25"/>
      <c r="I30" s="25"/>
      <c r="J30" s="25"/>
      <c r="K30" s="25"/>
      <c r="L30" s="25"/>
      <c r="M30" s="25"/>
      <c r="N30" s="25"/>
      <c r="O30" s="25"/>
      <c r="P30" s="25"/>
      <c r="Q30" s="25"/>
      <c r="R30" s="25"/>
      <c r="S30" s="25"/>
      <c r="T30" s="25"/>
      <c r="U30" s="25"/>
    </row>
    <row r="31" spans="1:21" ht="24.9">
      <c r="A31" s="12" t="s">
        <v>237</v>
      </c>
      <c r="B31" s="40"/>
      <c r="C31" s="13">
        <f t="shared" si="2"/>
        <v>0</v>
      </c>
      <c r="D31" s="25"/>
      <c r="G31" s="25"/>
      <c r="H31" s="25"/>
      <c r="I31" s="25"/>
      <c r="J31" s="25"/>
      <c r="K31" s="25"/>
      <c r="L31" s="25"/>
      <c r="M31" s="25"/>
      <c r="N31" s="25"/>
      <c r="O31" s="25"/>
      <c r="P31" s="25"/>
      <c r="Q31" s="25"/>
      <c r="R31" s="25"/>
      <c r="S31" s="25"/>
      <c r="T31" s="25"/>
      <c r="U31" s="25"/>
    </row>
    <row r="32" spans="1:21">
      <c r="D32" s="25"/>
      <c r="G32" s="25"/>
      <c r="H32" s="25"/>
      <c r="I32" s="25"/>
      <c r="J32" s="25"/>
      <c r="K32" s="25"/>
      <c r="L32" s="25"/>
      <c r="M32" s="25"/>
      <c r="N32" s="25"/>
      <c r="O32" s="25"/>
      <c r="P32" s="25"/>
      <c r="Q32" s="25"/>
      <c r="R32" s="25"/>
      <c r="S32" s="25"/>
      <c r="T32" s="25"/>
      <c r="U32" s="25"/>
    </row>
    <row r="33" spans="1:6">
      <c r="A33" s="44"/>
      <c r="B33" s="44"/>
      <c r="D33" s="25"/>
      <c r="F33" s="44"/>
    </row>
    <row r="34" spans="1:6">
      <c r="D34" s="25"/>
    </row>
    <row r="35" spans="1:6" hidden="1">
      <c r="D35" s="25"/>
    </row>
  </sheetData>
  <mergeCells count="7">
    <mergeCell ref="A23:C23"/>
    <mergeCell ref="A2:C2"/>
    <mergeCell ref="A4:C4"/>
    <mergeCell ref="E4:F4"/>
    <mergeCell ref="A14:C14"/>
    <mergeCell ref="E14:F14"/>
    <mergeCell ref="E23:F23"/>
  </mergeCells>
  <conditionalFormatting sqref="B5:B10 B15:B19 B24:B31">
    <cfRule type="containsBlanks" dxfId="5" priority="14">
      <formula>LEN(TRIM(B5))=0</formula>
    </cfRule>
  </conditionalFormatting>
  <dataValidations count="2">
    <dataValidation type="list" allowBlank="1" showInputMessage="1" showErrorMessage="1" sqref="B15:B19 B24:B31" xr:uid="{711B7A0D-4EA1-4153-B0A3-2B048D33BE12}">
      <formula1>$E$16:$E$18</formula1>
    </dataValidation>
    <dataValidation type="list" allowBlank="1" showInputMessage="1" showErrorMessage="1" sqref="B5:B10" xr:uid="{A4775F2B-F7BD-420B-8250-BD0879B05DE7}">
      <formula1>$E$6:$E$9</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0FCE9-CC0F-4D74-9402-70F303785BE1}">
  <dimension ref="A1:U43"/>
  <sheetViews>
    <sheetView showGridLines="0" topLeftCell="B1" zoomScale="90" zoomScaleNormal="90" workbookViewId="0">
      <selection activeCell="B1" sqref="B1"/>
    </sheetView>
  </sheetViews>
  <sheetFormatPr defaultColWidth="0" defaultRowHeight="14.15" zeroHeight="1"/>
  <cols>
    <col min="1" max="1" width="68.5703125" customWidth="1"/>
    <col min="2" max="2" width="14.640625" customWidth="1"/>
    <col min="3" max="3" width="12.140625" customWidth="1"/>
    <col min="4" max="4" width="10.42578125" customWidth="1"/>
    <col min="5" max="5" width="12.35546875" customWidth="1"/>
    <col min="6" max="6" width="83.42578125" customWidth="1"/>
    <col min="7" max="7" width="6.35546875" customWidth="1"/>
    <col min="8" max="8" width="12.140625" customWidth="1"/>
    <col min="9" max="9" width="12.85546875" customWidth="1"/>
    <col min="10" max="10" width="15.5703125" customWidth="1"/>
    <col min="11" max="18" width="8.640625" customWidth="1"/>
    <col min="19" max="21" width="0" hidden="1" customWidth="1"/>
    <col min="22" max="16384" width="8.85546875" hidden="1"/>
  </cols>
  <sheetData>
    <row r="1" spans="1:21" s="1" customFormat="1" ht="69" customHeight="1">
      <c r="A1" s="37" t="s">
        <v>0</v>
      </c>
      <c r="B1" s="23"/>
      <c r="C1" s="23"/>
    </row>
    <row r="2" spans="1:21" s="2" customFormat="1" ht="34.950000000000003" customHeight="1">
      <c r="A2" s="49" t="s">
        <v>127</v>
      </c>
      <c r="B2" s="49"/>
      <c r="C2" s="49"/>
    </row>
    <row r="3" spans="1:21" ht="23.4" customHeight="1">
      <c r="A3" s="24" t="s">
        <v>2</v>
      </c>
      <c r="B3" s="24" t="s">
        <v>3</v>
      </c>
      <c r="C3" s="24" t="s">
        <v>4</v>
      </c>
      <c r="D3" s="25"/>
      <c r="E3" s="25"/>
      <c r="F3" s="25"/>
      <c r="G3" s="25"/>
      <c r="H3" s="25"/>
      <c r="I3" s="25"/>
      <c r="J3" s="25"/>
      <c r="K3" s="25"/>
      <c r="L3" s="25"/>
      <c r="N3" s="25"/>
      <c r="O3" s="25"/>
      <c r="P3" s="25"/>
      <c r="Q3" s="25"/>
      <c r="R3" s="25"/>
      <c r="S3" s="25"/>
      <c r="T3" s="25"/>
      <c r="U3" s="25"/>
    </row>
    <row r="4" spans="1:21" ht="36.65" customHeight="1">
      <c r="A4" s="47" t="s">
        <v>128</v>
      </c>
      <c r="B4" s="47"/>
      <c r="C4" s="47"/>
      <c r="E4" s="50" t="s">
        <v>6</v>
      </c>
      <c r="F4" s="50"/>
      <c r="H4" s="24" t="s">
        <v>7</v>
      </c>
      <c r="I4" s="24" t="s">
        <v>8</v>
      </c>
      <c r="J4" s="26" t="s">
        <v>9</v>
      </c>
      <c r="K4" s="25"/>
      <c r="L4" s="25"/>
      <c r="N4" s="25"/>
      <c r="O4" s="25"/>
      <c r="Q4" s="17" t="s">
        <v>10</v>
      </c>
      <c r="R4" s="18">
        <f>J7</f>
        <v>0</v>
      </c>
      <c r="S4" s="25"/>
      <c r="T4" s="25"/>
      <c r="U4" s="25"/>
    </row>
    <row r="5" spans="1:21">
      <c r="A5" s="27" t="s">
        <v>129</v>
      </c>
      <c r="B5" s="41"/>
      <c r="C5" s="28">
        <f t="shared" ref="C5:C12" si="0">IFERROR(B5*$I$5,"-")</f>
        <v>0</v>
      </c>
      <c r="D5" s="25"/>
      <c r="E5" s="20" t="s">
        <v>130</v>
      </c>
      <c r="F5" s="21" t="s">
        <v>131</v>
      </c>
      <c r="G5" s="4"/>
      <c r="H5" s="22" t="s">
        <v>130</v>
      </c>
      <c r="I5" s="11">
        <v>0.33333299999999999</v>
      </c>
      <c r="J5" s="11">
        <f>SUM(C5:C12)/(COUNT(C5:C12)/10)*5</f>
        <v>0</v>
      </c>
      <c r="K5" s="4"/>
      <c r="L5" s="25"/>
      <c r="N5" s="25"/>
      <c r="O5" s="25"/>
      <c r="Q5" s="19" t="s">
        <v>14</v>
      </c>
      <c r="R5" s="18">
        <f>R6-R4</f>
        <v>100</v>
      </c>
    </row>
    <row r="6" spans="1:21" ht="37.299999999999997">
      <c r="A6" s="27" t="s">
        <v>132</v>
      </c>
      <c r="B6" s="41"/>
      <c r="C6" s="28">
        <f t="shared" si="0"/>
        <v>0</v>
      </c>
      <c r="D6" s="25"/>
      <c r="E6" s="6">
        <v>1</v>
      </c>
      <c r="F6" s="16" t="s">
        <v>133</v>
      </c>
      <c r="G6" s="4"/>
      <c r="H6" s="22" t="s">
        <v>134</v>
      </c>
      <c r="I6" s="11">
        <v>0.33333299999999999</v>
      </c>
      <c r="J6" s="11">
        <f>SUM(C17:C22)/(COUNT(C17:C22)/10)*5</f>
        <v>0</v>
      </c>
      <c r="K6" s="4"/>
      <c r="L6" s="25"/>
      <c r="N6" s="25"/>
      <c r="O6" s="25"/>
      <c r="Q6" s="19" t="s">
        <v>19</v>
      </c>
      <c r="R6" s="18">
        <v>100</v>
      </c>
    </row>
    <row r="7" spans="1:21" ht="24.9">
      <c r="A7" s="27" t="s">
        <v>135</v>
      </c>
      <c r="B7" s="41"/>
      <c r="C7" s="28">
        <f t="shared" si="0"/>
        <v>0</v>
      </c>
      <c r="D7" s="25"/>
      <c r="E7" s="6">
        <v>2</v>
      </c>
      <c r="F7" s="8" t="s">
        <v>136</v>
      </c>
      <c r="G7" s="4"/>
      <c r="H7" s="22" t="s">
        <v>137</v>
      </c>
      <c r="I7" s="10" t="s">
        <v>21</v>
      </c>
      <c r="J7" s="10">
        <f>SUM(J5:J6)</f>
        <v>0</v>
      </c>
      <c r="K7" s="4"/>
      <c r="L7" s="25"/>
      <c r="N7" s="25"/>
      <c r="O7" s="25"/>
    </row>
    <row r="8" spans="1:21" ht="37.299999999999997">
      <c r="A8" s="27" t="s">
        <v>138</v>
      </c>
      <c r="B8" s="41"/>
      <c r="C8" s="28">
        <f t="shared" si="0"/>
        <v>0</v>
      </c>
      <c r="D8" s="25"/>
      <c r="E8" s="6">
        <v>3</v>
      </c>
      <c r="F8" s="16" t="s">
        <v>139</v>
      </c>
      <c r="G8" s="4"/>
      <c r="H8" s="4"/>
      <c r="I8" s="4"/>
      <c r="J8" s="4"/>
      <c r="K8" s="4"/>
      <c r="L8" s="25"/>
      <c r="N8" s="25"/>
      <c r="O8" s="25"/>
      <c r="P8" s="25"/>
      <c r="Q8" s="25"/>
    </row>
    <row r="9" spans="1:21">
      <c r="A9" s="27" t="s">
        <v>140</v>
      </c>
      <c r="B9" s="41"/>
      <c r="C9" s="28">
        <f t="shared" si="0"/>
        <v>0</v>
      </c>
      <c r="D9" s="25"/>
      <c r="E9" s="4"/>
      <c r="F9" s="4"/>
      <c r="G9" s="4"/>
      <c r="H9" s="4"/>
      <c r="I9" s="4"/>
      <c r="J9" s="4"/>
      <c r="K9" s="4"/>
      <c r="L9" s="25"/>
      <c r="N9" s="25"/>
      <c r="O9" s="25"/>
      <c r="P9" s="25"/>
      <c r="Q9" s="25"/>
    </row>
    <row r="10" spans="1:21" ht="24.9">
      <c r="A10" s="27" t="s">
        <v>141</v>
      </c>
      <c r="B10" s="41"/>
      <c r="C10" s="28">
        <f t="shared" si="0"/>
        <v>0</v>
      </c>
      <c r="D10" s="25"/>
      <c r="E10" s="4"/>
      <c r="F10" s="4"/>
      <c r="G10" s="4"/>
      <c r="H10" s="4"/>
      <c r="I10" s="4"/>
      <c r="J10" s="4"/>
      <c r="K10" s="4"/>
      <c r="L10" s="25"/>
      <c r="N10" s="25"/>
      <c r="O10" s="25"/>
      <c r="P10" s="25"/>
      <c r="Q10" s="25"/>
    </row>
    <row r="11" spans="1:21" ht="24.9">
      <c r="A11" s="27" t="s">
        <v>142</v>
      </c>
      <c r="B11" s="41"/>
      <c r="C11" s="28">
        <f t="shared" si="0"/>
        <v>0</v>
      </c>
      <c r="D11" s="25"/>
      <c r="E11" s="25"/>
      <c r="F11" s="25"/>
      <c r="G11" s="25"/>
      <c r="H11" s="25"/>
      <c r="I11" s="25"/>
      <c r="J11" s="25"/>
      <c r="K11" s="25"/>
      <c r="L11" s="25"/>
      <c r="M11" s="25"/>
      <c r="N11" s="25"/>
      <c r="O11" s="25"/>
      <c r="P11" s="25"/>
      <c r="Q11" s="25"/>
    </row>
    <row r="12" spans="1:21" ht="24.9">
      <c r="A12" s="27" t="s">
        <v>143</v>
      </c>
      <c r="B12" s="41"/>
      <c r="C12" s="28">
        <f t="shared" si="0"/>
        <v>0</v>
      </c>
      <c r="D12" s="25"/>
      <c r="E12" s="25"/>
      <c r="F12" s="25"/>
      <c r="G12" s="25"/>
      <c r="H12" s="25"/>
      <c r="I12" s="25"/>
      <c r="J12" s="25"/>
      <c r="K12" s="25"/>
      <c r="L12" s="25"/>
      <c r="M12" s="25"/>
      <c r="N12" s="25"/>
      <c r="O12" s="25"/>
      <c r="P12" s="25"/>
      <c r="Q12" s="25"/>
      <c r="R12" s="25"/>
      <c r="S12" s="25"/>
      <c r="T12" s="25"/>
      <c r="U12" s="25"/>
    </row>
    <row r="13" spans="1:21">
      <c r="A13" s="25"/>
      <c r="B13" s="25"/>
      <c r="C13" s="25"/>
      <c r="D13" s="25"/>
      <c r="E13" s="25"/>
      <c r="F13" s="25"/>
      <c r="G13" s="25"/>
      <c r="H13" s="25"/>
      <c r="I13" s="25"/>
      <c r="J13" s="25"/>
      <c r="K13" s="25"/>
      <c r="L13" s="25"/>
      <c r="M13" s="25"/>
      <c r="N13" s="25"/>
      <c r="O13" s="25"/>
      <c r="P13" s="25"/>
      <c r="R13" s="25"/>
      <c r="S13" s="25"/>
      <c r="T13" s="25"/>
      <c r="U13" s="25"/>
    </row>
    <row r="14" spans="1:21">
      <c r="A14" s="25"/>
      <c r="B14" s="25"/>
      <c r="C14" s="25"/>
      <c r="D14" s="25"/>
      <c r="E14" s="25"/>
      <c r="F14" s="25"/>
      <c r="G14" s="25"/>
      <c r="H14" s="25"/>
      <c r="I14" s="25"/>
      <c r="J14" s="25"/>
      <c r="K14" s="25"/>
      <c r="L14" s="25"/>
      <c r="M14" s="25"/>
      <c r="N14" s="25"/>
      <c r="O14" s="25"/>
      <c r="P14" s="25"/>
      <c r="Q14" s="25"/>
      <c r="R14" s="25"/>
      <c r="S14" s="25"/>
      <c r="T14" s="25"/>
      <c r="U14" s="25"/>
    </row>
    <row r="15" spans="1:21">
      <c r="A15" s="25"/>
      <c r="B15" s="25"/>
      <c r="C15" s="25"/>
      <c r="D15" s="25"/>
      <c r="E15" s="25"/>
      <c r="F15" s="25"/>
      <c r="G15" s="25"/>
      <c r="H15" s="25"/>
      <c r="I15" s="25"/>
      <c r="J15" s="25"/>
      <c r="K15" s="25"/>
      <c r="L15" s="25"/>
      <c r="M15" s="25"/>
      <c r="N15" s="25"/>
      <c r="O15" s="25"/>
      <c r="P15" s="25"/>
      <c r="Q15" s="25"/>
      <c r="R15" s="25"/>
      <c r="S15" s="25"/>
      <c r="T15" s="25"/>
      <c r="U15" s="25"/>
    </row>
    <row r="16" spans="1:21" ht="26.4" customHeight="1">
      <c r="A16" s="47" t="s">
        <v>144</v>
      </c>
      <c r="B16" s="47"/>
      <c r="C16" s="47"/>
      <c r="D16" s="25"/>
      <c r="E16" s="50" t="s">
        <v>6</v>
      </c>
      <c r="F16" s="50"/>
      <c r="G16" s="25"/>
      <c r="H16" s="25"/>
      <c r="I16" s="25"/>
      <c r="J16" s="25"/>
      <c r="K16" s="25"/>
      <c r="L16" s="25"/>
      <c r="M16" s="25"/>
      <c r="N16" s="25"/>
      <c r="O16" s="25"/>
      <c r="P16" s="25"/>
      <c r="Q16" s="25"/>
      <c r="R16" s="25"/>
      <c r="S16" s="25"/>
      <c r="T16" s="25"/>
      <c r="U16" s="25"/>
    </row>
    <row r="17" spans="1:21" ht="24.9">
      <c r="A17" s="27" t="s">
        <v>145</v>
      </c>
      <c r="B17" s="41"/>
      <c r="C17" s="28">
        <f t="shared" ref="C17:C22" si="1">IFERROR(B17*$I$6,"-")</f>
        <v>0</v>
      </c>
      <c r="D17" s="25"/>
      <c r="E17" s="20" t="s">
        <v>134</v>
      </c>
      <c r="F17" s="21" t="s">
        <v>146</v>
      </c>
      <c r="G17" s="25"/>
      <c r="H17" s="25"/>
      <c r="I17" s="25"/>
      <c r="J17" s="25"/>
      <c r="K17" s="25"/>
      <c r="L17" s="25"/>
      <c r="M17" s="25"/>
      <c r="N17" s="25"/>
      <c r="O17" s="25"/>
      <c r="P17" s="25"/>
      <c r="Q17" s="25"/>
      <c r="R17" s="25"/>
      <c r="S17" s="25"/>
      <c r="T17" s="25"/>
      <c r="U17" s="25"/>
    </row>
    <row r="18" spans="1:21">
      <c r="A18" s="27" t="s">
        <v>147</v>
      </c>
      <c r="B18" s="41"/>
      <c r="C18" s="28">
        <f t="shared" si="1"/>
        <v>0</v>
      </c>
      <c r="D18" s="25"/>
      <c r="E18" s="6">
        <v>1</v>
      </c>
      <c r="F18" s="16" t="s">
        <v>148</v>
      </c>
      <c r="G18" s="25"/>
      <c r="H18" s="25"/>
      <c r="I18" s="25"/>
      <c r="J18" s="25"/>
      <c r="K18" s="25"/>
      <c r="L18" s="25"/>
      <c r="M18" s="25"/>
      <c r="N18" s="25"/>
      <c r="O18" s="25"/>
      <c r="P18" s="25"/>
      <c r="Q18" s="25"/>
      <c r="R18" s="25"/>
      <c r="S18" s="25"/>
      <c r="T18" s="25"/>
      <c r="U18" s="25"/>
    </row>
    <row r="19" spans="1:21">
      <c r="A19" s="27" t="s">
        <v>149</v>
      </c>
      <c r="B19" s="41"/>
      <c r="C19" s="28">
        <f t="shared" si="1"/>
        <v>0</v>
      </c>
      <c r="D19" s="25"/>
      <c r="E19" s="6">
        <v>2</v>
      </c>
      <c r="F19" s="8" t="s">
        <v>150</v>
      </c>
      <c r="G19" s="25"/>
      <c r="H19" s="25"/>
      <c r="I19" s="25"/>
      <c r="J19" s="25"/>
      <c r="K19" s="25"/>
      <c r="L19" s="25"/>
      <c r="M19" s="25"/>
      <c r="N19" s="25"/>
      <c r="O19" s="25"/>
      <c r="P19" s="25"/>
      <c r="Q19" s="25"/>
      <c r="R19" s="25"/>
      <c r="S19" s="25"/>
      <c r="T19" s="25"/>
      <c r="U19" s="25"/>
    </row>
    <row r="20" spans="1:21">
      <c r="A20" s="27" t="s">
        <v>151</v>
      </c>
      <c r="B20" s="41"/>
      <c r="C20" s="28">
        <f t="shared" si="1"/>
        <v>0</v>
      </c>
      <c r="D20" s="25"/>
      <c r="E20" s="6">
        <v>3</v>
      </c>
      <c r="F20" s="16" t="s">
        <v>152</v>
      </c>
      <c r="G20" s="25"/>
      <c r="H20" s="25"/>
      <c r="I20" s="25"/>
      <c r="J20" s="25"/>
      <c r="K20" s="25"/>
      <c r="L20" s="25"/>
      <c r="M20" s="25"/>
      <c r="N20" s="25"/>
      <c r="O20" s="25"/>
      <c r="P20" s="25"/>
      <c r="Q20" s="25"/>
      <c r="R20" s="25"/>
      <c r="S20" s="25"/>
      <c r="T20" s="25"/>
      <c r="U20" s="25"/>
    </row>
    <row r="21" spans="1:21" ht="24.9">
      <c r="A21" s="27" t="s">
        <v>153</v>
      </c>
      <c r="B21" s="41"/>
      <c r="C21" s="28">
        <f t="shared" si="1"/>
        <v>0</v>
      </c>
      <c r="D21" s="25"/>
      <c r="E21" s="25"/>
      <c r="F21" s="25"/>
      <c r="G21" s="25"/>
      <c r="H21" s="25"/>
      <c r="I21" s="25"/>
      <c r="J21" s="25"/>
      <c r="K21" s="25"/>
      <c r="L21" s="25"/>
      <c r="M21" s="25"/>
      <c r="N21" s="25"/>
      <c r="O21" s="25"/>
      <c r="P21" s="25"/>
      <c r="Q21" s="25"/>
      <c r="R21" s="25"/>
      <c r="S21" s="25"/>
      <c r="T21" s="25"/>
      <c r="U21" s="25"/>
    </row>
    <row r="22" spans="1:21" ht="24.9">
      <c r="A22" s="27" t="s">
        <v>154</v>
      </c>
      <c r="B22" s="41"/>
      <c r="C22" s="28">
        <f t="shared" si="1"/>
        <v>0</v>
      </c>
      <c r="D22" s="25"/>
      <c r="E22" s="25"/>
      <c r="F22" s="25"/>
      <c r="G22" s="25"/>
      <c r="H22" s="25"/>
      <c r="I22" s="25"/>
      <c r="J22" s="25"/>
      <c r="K22" s="25"/>
      <c r="L22" s="25"/>
      <c r="M22" s="25"/>
      <c r="N22" s="25"/>
      <c r="O22" s="25"/>
      <c r="P22" s="25"/>
      <c r="Q22" s="25"/>
      <c r="R22" s="25"/>
      <c r="S22" s="25"/>
      <c r="T22" s="25"/>
      <c r="U22" s="25"/>
    </row>
    <row r="23" spans="1:21">
      <c r="A23" s="25"/>
      <c r="B23" s="25"/>
      <c r="C23" s="25"/>
      <c r="D23" s="25"/>
      <c r="G23" s="25"/>
      <c r="H23" s="25"/>
      <c r="I23" s="25"/>
      <c r="J23" s="25"/>
      <c r="K23" s="25"/>
      <c r="L23" s="25"/>
      <c r="M23" s="25"/>
      <c r="N23" s="25"/>
      <c r="O23" s="25"/>
      <c r="P23" s="25"/>
      <c r="Q23" s="25"/>
      <c r="R23" s="25"/>
      <c r="S23" s="25"/>
      <c r="T23" s="25"/>
      <c r="U23" s="25"/>
    </row>
    <row r="24" spans="1:21">
      <c r="A24" s="29"/>
      <c r="B24" s="29"/>
      <c r="C24" s="29"/>
      <c r="D24" s="25"/>
      <c r="G24" s="25"/>
      <c r="H24" s="25"/>
      <c r="I24" s="25"/>
      <c r="J24" s="25"/>
      <c r="K24" s="25"/>
      <c r="L24" s="25"/>
      <c r="M24" s="25"/>
      <c r="N24" s="25"/>
      <c r="O24" s="25"/>
      <c r="P24" s="25"/>
      <c r="Q24" s="25"/>
      <c r="R24" s="25"/>
      <c r="S24" s="25"/>
      <c r="T24" s="25"/>
      <c r="U24" s="25"/>
    </row>
    <row r="25" spans="1:21">
      <c r="A25" s="29"/>
      <c r="B25" s="29"/>
      <c r="C25" s="29"/>
      <c r="D25" s="25"/>
      <c r="G25" s="25"/>
      <c r="H25" s="25"/>
      <c r="I25" s="25"/>
      <c r="J25" s="25"/>
      <c r="K25" s="25"/>
      <c r="L25" s="25"/>
      <c r="M25" s="25"/>
      <c r="N25" s="25"/>
      <c r="O25" s="25"/>
      <c r="P25" s="25"/>
      <c r="Q25" s="25"/>
      <c r="R25" s="25"/>
      <c r="S25" s="25"/>
      <c r="T25" s="25"/>
      <c r="U25" s="25"/>
    </row>
    <row r="26" spans="1:21" hidden="1">
      <c r="D26" s="25"/>
      <c r="G26" s="25"/>
      <c r="H26" s="25"/>
      <c r="I26" s="25"/>
      <c r="J26" s="25"/>
      <c r="K26" s="25"/>
      <c r="L26" s="25"/>
      <c r="M26" s="25"/>
      <c r="N26" s="25"/>
      <c r="O26" s="25"/>
      <c r="P26" s="25"/>
      <c r="Q26" s="25"/>
      <c r="R26" s="25"/>
      <c r="S26" s="25"/>
      <c r="T26" s="25"/>
      <c r="U26" s="25"/>
    </row>
    <row r="27" spans="1:21" hidden="1">
      <c r="D27" s="25"/>
      <c r="E27" s="25"/>
      <c r="F27" s="25"/>
      <c r="G27" s="25"/>
      <c r="H27" s="25"/>
      <c r="I27" s="25"/>
      <c r="J27" s="25"/>
      <c r="K27" s="25"/>
      <c r="L27" s="25"/>
      <c r="M27" s="25"/>
      <c r="N27" s="25"/>
      <c r="O27" s="25"/>
      <c r="P27" s="25"/>
      <c r="Q27" s="25"/>
      <c r="R27" s="25"/>
      <c r="S27" s="25"/>
      <c r="T27" s="25"/>
      <c r="U27" s="25"/>
    </row>
    <row r="28" spans="1:21" hidden="1">
      <c r="D28" s="25"/>
      <c r="E28" s="25"/>
      <c r="F28" s="25"/>
      <c r="G28" s="25"/>
      <c r="H28" s="25"/>
      <c r="I28" s="25"/>
      <c r="J28" s="25"/>
      <c r="K28" s="25"/>
      <c r="L28" s="25"/>
      <c r="M28" s="25"/>
      <c r="N28" s="25"/>
      <c r="O28" s="25"/>
      <c r="P28" s="25"/>
      <c r="Q28" s="25"/>
      <c r="R28" s="25"/>
      <c r="S28" s="25"/>
      <c r="T28" s="25"/>
      <c r="U28" s="25"/>
    </row>
    <row r="29" spans="1:21" hidden="1">
      <c r="D29" s="25"/>
      <c r="E29" s="25"/>
      <c r="F29" s="25"/>
      <c r="G29" s="25"/>
      <c r="H29" s="25"/>
      <c r="I29" s="25"/>
      <c r="J29" s="25"/>
      <c r="K29" s="25"/>
      <c r="L29" s="25"/>
      <c r="M29" s="25"/>
      <c r="N29" s="25"/>
      <c r="O29" s="25"/>
      <c r="P29" s="25"/>
      <c r="Q29" s="25"/>
      <c r="R29" s="25"/>
      <c r="S29" s="25"/>
      <c r="T29" s="25"/>
      <c r="U29" s="25"/>
    </row>
    <row r="30" spans="1:21" hidden="1">
      <c r="D30" s="25"/>
      <c r="E30" s="25"/>
      <c r="F30" s="25"/>
      <c r="G30" s="25"/>
      <c r="H30" s="25"/>
      <c r="I30" s="25"/>
      <c r="J30" s="25"/>
      <c r="K30" s="25"/>
      <c r="L30" s="25"/>
      <c r="M30" s="25"/>
      <c r="N30" s="25"/>
      <c r="O30" s="25"/>
      <c r="P30" s="25"/>
      <c r="Q30" s="25"/>
      <c r="R30" s="25"/>
      <c r="S30" s="25"/>
      <c r="T30" s="25"/>
      <c r="U30" s="25"/>
    </row>
    <row r="31" spans="1:21" hidden="1">
      <c r="D31" s="25"/>
      <c r="E31" s="25"/>
      <c r="F31" s="25"/>
      <c r="G31" s="25"/>
      <c r="H31" s="25"/>
      <c r="I31" s="25"/>
      <c r="J31" s="25"/>
      <c r="K31" s="25"/>
      <c r="L31" s="25"/>
      <c r="M31" s="25"/>
      <c r="N31" s="25"/>
      <c r="O31" s="25"/>
      <c r="P31" s="25"/>
      <c r="Q31" s="25"/>
      <c r="R31" s="25"/>
      <c r="S31" s="25"/>
      <c r="T31" s="25"/>
      <c r="U31" s="25"/>
    </row>
    <row r="32" spans="1:21" hidden="1">
      <c r="D32" s="25"/>
      <c r="E32" s="25"/>
      <c r="F32" s="25"/>
      <c r="G32" s="25"/>
      <c r="H32" s="25"/>
      <c r="I32" s="25"/>
      <c r="J32" s="25"/>
      <c r="K32" s="25"/>
      <c r="L32" s="25"/>
      <c r="M32" s="25"/>
      <c r="N32" s="25"/>
      <c r="O32" s="25"/>
      <c r="P32" s="25"/>
      <c r="Q32" s="25"/>
      <c r="R32" s="25"/>
      <c r="S32" s="25"/>
      <c r="T32" s="25"/>
      <c r="U32" s="25"/>
    </row>
    <row r="33" spans="4:21" hidden="1">
      <c r="D33" s="25"/>
      <c r="E33" s="25"/>
      <c r="F33" s="25"/>
      <c r="G33" s="25"/>
      <c r="H33" s="25"/>
      <c r="I33" s="25"/>
      <c r="J33" s="25"/>
      <c r="K33" s="25"/>
      <c r="L33" s="25"/>
      <c r="M33" s="25"/>
      <c r="N33" s="25"/>
      <c r="O33" s="25"/>
      <c r="P33" s="25"/>
      <c r="Q33" s="25"/>
      <c r="R33" s="25"/>
      <c r="S33" s="25"/>
      <c r="T33" s="25"/>
      <c r="U33" s="25"/>
    </row>
    <row r="34" spans="4:21" hidden="1">
      <c r="D34" s="25"/>
      <c r="E34" s="25"/>
      <c r="F34" s="25"/>
      <c r="G34" s="25"/>
      <c r="H34" s="25"/>
      <c r="I34" s="25"/>
      <c r="J34" s="25"/>
      <c r="K34" s="25"/>
      <c r="L34" s="25"/>
      <c r="M34" s="25"/>
      <c r="N34" s="25"/>
      <c r="O34" s="25"/>
      <c r="P34" s="25"/>
      <c r="Q34" s="25"/>
      <c r="R34" s="25"/>
      <c r="S34" s="25"/>
      <c r="T34" s="25"/>
      <c r="U34" s="25"/>
    </row>
    <row r="35" spans="4:21" hidden="1">
      <c r="D35" s="25"/>
      <c r="E35" s="25"/>
      <c r="F35" s="25"/>
      <c r="G35" s="25"/>
      <c r="H35" s="25"/>
      <c r="I35" s="25"/>
      <c r="J35" s="25"/>
      <c r="K35" s="25"/>
      <c r="L35" s="25"/>
      <c r="M35" s="25"/>
      <c r="N35" s="25"/>
      <c r="O35" s="25"/>
      <c r="P35" s="25"/>
      <c r="Q35" s="25"/>
      <c r="R35" s="25"/>
      <c r="S35" s="25"/>
      <c r="T35" s="25"/>
      <c r="U35" s="25"/>
    </row>
    <row r="36" spans="4:21" hidden="1">
      <c r="D36" s="25"/>
      <c r="E36" s="25"/>
      <c r="F36" s="25"/>
      <c r="G36" s="25"/>
      <c r="H36" s="25"/>
      <c r="I36" s="25"/>
      <c r="J36" s="25"/>
      <c r="K36" s="25"/>
      <c r="L36" s="25"/>
      <c r="M36" s="25"/>
      <c r="N36" s="25"/>
      <c r="O36" s="25"/>
      <c r="P36" s="25"/>
      <c r="Q36" s="25"/>
      <c r="R36" s="25"/>
      <c r="S36" s="25"/>
      <c r="T36" s="25"/>
      <c r="U36" s="25"/>
    </row>
    <row r="37" spans="4:21" hidden="1">
      <c r="D37" s="25"/>
      <c r="E37" s="25"/>
      <c r="F37" s="25"/>
      <c r="G37" s="25"/>
      <c r="H37" s="25"/>
      <c r="I37" s="25"/>
      <c r="J37" s="25"/>
      <c r="K37" s="25"/>
      <c r="L37" s="25"/>
      <c r="M37" s="25"/>
      <c r="N37" s="25"/>
      <c r="O37" s="25"/>
      <c r="P37" s="25"/>
      <c r="Q37" s="25"/>
      <c r="R37" s="25"/>
      <c r="S37" s="25"/>
      <c r="T37" s="25"/>
      <c r="U37" s="25"/>
    </row>
    <row r="38" spans="4:21" hidden="1">
      <c r="D38" s="25"/>
      <c r="E38" s="25"/>
      <c r="F38" s="25"/>
      <c r="G38" s="25"/>
      <c r="H38" s="25"/>
      <c r="I38" s="25"/>
      <c r="J38" s="25"/>
      <c r="K38" s="25"/>
      <c r="L38" s="25"/>
      <c r="M38" s="25"/>
      <c r="N38" s="25"/>
      <c r="O38" s="25"/>
      <c r="P38" s="25"/>
      <c r="Q38" s="25"/>
      <c r="R38" s="25"/>
      <c r="S38" s="25"/>
      <c r="T38" s="25"/>
      <c r="U38" s="25"/>
    </row>
    <row r="39" spans="4:21" hidden="1">
      <c r="D39" s="25"/>
      <c r="E39" s="25"/>
      <c r="F39" s="25"/>
      <c r="G39" s="25"/>
      <c r="H39" s="25"/>
      <c r="I39" s="25"/>
      <c r="J39" s="25"/>
      <c r="K39" s="25"/>
      <c r="L39" s="25"/>
      <c r="M39" s="25"/>
      <c r="N39" s="25"/>
      <c r="O39" s="25"/>
      <c r="P39" s="25"/>
      <c r="Q39" s="25"/>
      <c r="R39" s="25"/>
      <c r="S39" s="25"/>
      <c r="T39" s="25"/>
      <c r="U39" s="25"/>
    </row>
    <row r="40" spans="4:21" hidden="1">
      <c r="D40" s="25"/>
      <c r="E40" s="25"/>
      <c r="F40" s="25"/>
      <c r="G40" s="25"/>
      <c r="H40" s="25"/>
      <c r="I40" s="25"/>
      <c r="J40" s="25"/>
      <c r="K40" s="25"/>
      <c r="L40" s="25"/>
      <c r="M40" s="25"/>
      <c r="N40" s="25"/>
      <c r="O40" s="25"/>
      <c r="P40" s="25"/>
      <c r="Q40" s="25"/>
      <c r="R40" s="25"/>
      <c r="S40" s="25"/>
      <c r="T40" s="25"/>
      <c r="U40" s="25"/>
    </row>
    <row r="41" spans="4:21" hidden="1">
      <c r="D41" s="25"/>
      <c r="G41" s="25"/>
      <c r="H41" s="25"/>
      <c r="I41" s="25"/>
      <c r="J41" s="25"/>
      <c r="K41" s="25"/>
      <c r="L41" s="25"/>
      <c r="M41" s="25"/>
      <c r="N41" s="25"/>
      <c r="O41" s="25"/>
      <c r="P41" s="25"/>
      <c r="Q41" s="25"/>
      <c r="R41" s="25"/>
      <c r="S41" s="25"/>
      <c r="T41" s="25"/>
      <c r="U41" s="25"/>
    </row>
    <row r="42" spans="4:21" hidden="1">
      <c r="D42" s="25"/>
      <c r="G42" s="25"/>
      <c r="H42" s="25"/>
      <c r="I42" s="25"/>
      <c r="J42" s="25"/>
      <c r="K42" s="25"/>
      <c r="L42" s="25"/>
      <c r="M42" s="25"/>
      <c r="N42" s="25"/>
      <c r="O42" s="25"/>
      <c r="P42" s="25"/>
      <c r="Q42" s="25"/>
      <c r="R42" s="25"/>
      <c r="S42" s="25"/>
      <c r="T42" s="25"/>
      <c r="U42" s="25"/>
    </row>
    <row r="43" spans="4:21" hidden="1">
      <c r="D43" s="25"/>
      <c r="G43" s="25"/>
      <c r="H43" s="25"/>
      <c r="I43" s="25"/>
      <c r="J43" s="25"/>
      <c r="K43" s="25"/>
      <c r="L43" s="25"/>
      <c r="M43" s="25"/>
      <c r="N43" s="25"/>
      <c r="O43" s="25"/>
      <c r="P43" s="25"/>
      <c r="Q43" s="25"/>
      <c r="R43" s="25"/>
      <c r="S43" s="25"/>
      <c r="T43" s="25"/>
      <c r="U43" s="25"/>
    </row>
  </sheetData>
  <mergeCells count="5">
    <mergeCell ref="A2:C2"/>
    <mergeCell ref="A4:C4"/>
    <mergeCell ref="E4:F4"/>
    <mergeCell ref="A16:C16"/>
    <mergeCell ref="E16:F16"/>
  </mergeCells>
  <conditionalFormatting sqref="B5:B12">
    <cfRule type="containsBlanks" dxfId="4" priority="12">
      <formula>LEN(TRIM(B5))=0</formula>
    </cfRule>
  </conditionalFormatting>
  <conditionalFormatting sqref="B17:B22">
    <cfRule type="containsBlanks" dxfId="3" priority="1">
      <formula>LEN(TRIM(B17))=0</formula>
    </cfRule>
  </conditionalFormatting>
  <dataValidations count="2">
    <dataValidation type="list" allowBlank="1" showInputMessage="1" showErrorMessage="1" sqref="B5:B12" xr:uid="{4497A1A1-A628-4997-BEDA-30140146B025}">
      <formula1>$E$6:$E$8</formula1>
    </dataValidation>
    <dataValidation type="list" allowBlank="1" showInputMessage="1" showErrorMessage="1" sqref="B17:B22" xr:uid="{C2F664F8-EFE3-4ABF-AC90-49DEAB783A92}">
      <formula1>$E$18:$E$20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B1B78-9DE9-431F-A4E6-3AC0AAF5A17D}">
  <dimension ref="A1:U49"/>
  <sheetViews>
    <sheetView showGridLines="0" topLeftCell="B1" zoomScale="90" zoomScaleNormal="90" workbookViewId="0">
      <selection activeCell="B1" sqref="B1"/>
    </sheetView>
  </sheetViews>
  <sheetFormatPr defaultColWidth="0" defaultRowHeight="14.15" zeroHeight="1"/>
  <cols>
    <col min="1" max="1" width="68.5703125" customWidth="1"/>
    <col min="2" max="2" width="14.640625" customWidth="1"/>
    <col min="3" max="3" width="12.140625" customWidth="1"/>
    <col min="4" max="4" width="10.42578125" customWidth="1"/>
    <col min="5" max="5" width="12.35546875" customWidth="1"/>
    <col min="6" max="6" width="83.42578125" customWidth="1"/>
    <col min="7" max="7" width="6.35546875" customWidth="1"/>
    <col min="8" max="8" width="12.140625" customWidth="1"/>
    <col min="9" max="9" width="12.85546875" customWidth="1"/>
    <col min="10" max="10" width="15.5703125" customWidth="1"/>
    <col min="11" max="18" width="8.640625" customWidth="1"/>
    <col min="19" max="21" width="0" hidden="1" customWidth="1"/>
    <col min="22" max="16384" width="8.85546875" hidden="1"/>
  </cols>
  <sheetData>
    <row r="1" spans="1:21" s="1" customFormat="1" ht="69" customHeight="1">
      <c r="A1" s="37" t="s">
        <v>0</v>
      </c>
      <c r="B1" s="23"/>
      <c r="C1" s="23"/>
    </row>
    <row r="2" spans="1:21" s="2" customFormat="1" ht="34.950000000000003" customHeight="1">
      <c r="A2" s="49" t="s">
        <v>155</v>
      </c>
      <c r="B2" s="49"/>
      <c r="C2" s="49"/>
    </row>
    <row r="3" spans="1:21" ht="23.4" customHeight="1">
      <c r="A3" s="24" t="s">
        <v>2</v>
      </c>
      <c r="B3" s="24" t="s">
        <v>3</v>
      </c>
      <c r="C3" s="24" t="s">
        <v>4</v>
      </c>
      <c r="D3" s="25"/>
      <c r="E3" s="25"/>
      <c r="F3" s="25"/>
      <c r="G3" s="25"/>
      <c r="H3" s="25"/>
      <c r="I3" s="25"/>
      <c r="J3" s="25"/>
      <c r="K3" s="25"/>
      <c r="L3" s="25"/>
      <c r="N3" s="25"/>
      <c r="O3" s="25"/>
      <c r="P3" s="25"/>
      <c r="Q3" s="25"/>
      <c r="R3" s="25"/>
      <c r="S3" s="25"/>
      <c r="T3" s="25"/>
      <c r="U3" s="25"/>
    </row>
    <row r="4" spans="1:21" ht="41.4" customHeight="1">
      <c r="A4" s="47" t="s">
        <v>156</v>
      </c>
      <c r="B4" s="47"/>
      <c r="C4" s="47"/>
      <c r="E4" s="50" t="s">
        <v>6</v>
      </c>
      <c r="F4" s="50"/>
      <c r="H4" s="24" t="s">
        <v>7</v>
      </c>
      <c r="I4" s="24" t="s">
        <v>8</v>
      </c>
      <c r="J4" s="26" t="s">
        <v>9</v>
      </c>
      <c r="K4" s="25"/>
      <c r="L4" s="25"/>
      <c r="N4" s="25"/>
      <c r="O4" s="25"/>
      <c r="Q4" s="17" t="s">
        <v>10</v>
      </c>
      <c r="R4" s="18">
        <f>J6</f>
        <v>0</v>
      </c>
      <c r="S4" s="25"/>
      <c r="T4" s="25"/>
      <c r="U4" s="25"/>
    </row>
    <row r="5" spans="1:21" ht="24.9">
      <c r="A5" s="27" t="s">
        <v>157</v>
      </c>
      <c r="B5" s="41"/>
      <c r="C5" s="28">
        <f>IFERROR(B5*$I$5,"-")</f>
        <v>0</v>
      </c>
      <c r="D5" s="25"/>
      <c r="E5" s="20" t="s">
        <v>158</v>
      </c>
      <c r="F5" s="21" t="s">
        <v>159</v>
      </c>
      <c r="G5" s="4"/>
      <c r="H5" s="22" t="s">
        <v>158</v>
      </c>
      <c r="I5" s="11">
        <v>0.2</v>
      </c>
      <c r="J5" s="11">
        <f>SUM(C5:C9)/(COUNT(C5:C9)/10)*10</f>
        <v>0</v>
      </c>
      <c r="K5" s="4"/>
      <c r="L5" s="25"/>
      <c r="N5" s="25"/>
      <c r="O5" s="25"/>
      <c r="Q5" s="19" t="s">
        <v>14</v>
      </c>
      <c r="R5" s="18">
        <f>R6-R4</f>
        <v>100</v>
      </c>
    </row>
    <row r="6" spans="1:21">
      <c r="A6" s="27" t="s">
        <v>160</v>
      </c>
      <c r="B6" s="41"/>
      <c r="C6" s="28">
        <f>IFERROR(B6*$I$5,"-")</f>
        <v>0</v>
      </c>
      <c r="D6" s="25"/>
      <c r="E6" s="6">
        <v>0</v>
      </c>
      <c r="F6" s="16" t="s">
        <v>161</v>
      </c>
      <c r="G6" s="4"/>
      <c r="H6" s="22" t="s">
        <v>162</v>
      </c>
      <c r="I6" s="10" t="s">
        <v>21</v>
      </c>
      <c r="J6" s="10">
        <f>SUM(J5:J5)</f>
        <v>0</v>
      </c>
      <c r="K6" s="4"/>
      <c r="L6" s="25"/>
      <c r="N6" s="25"/>
      <c r="O6" s="25"/>
      <c r="Q6" s="19" t="s">
        <v>19</v>
      </c>
      <c r="R6" s="18">
        <v>100</v>
      </c>
    </row>
    <row r="7" spans="1:21">
      <c r="A7" s="27" t="s">
        <v>163</v>
      </c>
      <c r="B7" s="41"/>
      <c r="C7" s="28">
        <f>IFERROR(B7*$I$5,"-")</f>
        <v>0</v>
      </c>
      <c r="D7" s="25"/>
      <c r="E7" s="6">
        <v>1</v>
      </c>
      <c r="F7" s="33" t="s">
        <v>164</v>
      </c>
      <c r="G7" s="4"/>
      <c r="H7" s="4"/>
      <c r="I7" s="4"/>
      <c r="J7" s="4"/>
      <c r="K7" s="4"/>
      <c r="L7" s="25"/>
      <c r="N7" s="25"/>
      <c r="O7" s="25"/>
    </row>
    <row r="8" spans="1:21">
      <c r="A8" s="27" t="s">
        <v>165</v>
      </c>
      <c r="B8" s="41"/>
      <c r="C8" s="28">
        <f>IFERROR(B8*$I$5,"-")</f>
        <v>0</v>
      </c>
      <c r="D8" s="25"/>
      <c r="E8" s="6">
        <v>2</v>
      </c>
      <c r="F8" s="16" t="s">
        <v>166</v>
      </c>
      <c r="G8" s="4"/>
      <c r="H8" s="4"/>
      <c r="I8" s="4"/>
      <c r="J8" s="4"/>
      <c r="K8" s="4"/>
      <c r="L8" s="25"/>
      <c r="N8" s="25"/>
      <c r="O8" s="25"/>
      <c r="P8" s="25"/>
      <c r="Q8" s="25"/>
    </row>
    <row r="9" spans="1:21" ht="24.9">
      <c r="A9" s="27" t="s">
        <v>167</v>
      </c>
      <c r="B9" s="41"/>
      <c r="C9" s="28">
        <f>IFERROR(B9*$I$5,"-")</f>
        <v>0</v>
      </c>
      <c r="D9" s="25"/>
      <c r="E9" s="6">
        <v>3</v>
      </c>
      <c r="F9" s="16" t="s">
        <v>168</v>
      </c>
      <c r="G9" s="4"/>
      <c r="H9" s="4"/>
      <c r="I9" s="4"/>
      <c r="J9" s="4"/>
      <c r="K9" s="4"/>
      <c r="L9" s="25"/>
      <c r="N9" s="25"/>
      <c r="O9" s="25"/>
      <c r="P9" s="25"/>
      <c r="Q9" s="25"/>
    </row>
    <row r="10" spans="1:21">
      <c r="A10" s="25"/>
      <c r="B10" s="25"/>
      <c r="C10" s="25"/>
      <c r="D10" s="25"/>
      <c r="E10" s="6">
        <v>4</v>
      </c>
      <c r="F10" s="16" t="s">
        <v>169</v>
      </c>
      <c r="G10" s="4"/>
      <c r="H10" s="4"/>
      <c r="I10" s="4"/>
      <c r="J10" s="4"/>
      <c r="K10" s="4"/>
      <c r="L10" s="25"/>
      <c r="N10" s="25"/>
      <c r="O10" s="25"/>
      <c r="P10" s="25"/>
      <c r="Q10" s="25"/>
    </row>
    <row r="11" spans="1:21">
      <c r="A11" s="25"/>
      <c r="B11" s="25"/>
      <c r="C11" s="25"/>
      <c r="D11" s="25"/>
      <c r="E11" s="6">
        <v>5</v>
      </c>
      <c r="F11" s="16" t="s">
        <v>170</v>
      </c>
      <c r="G11" s="4"/>
      <c r="H11" s="4"/>
      <c r="I11" s="4"/>
      <c r="J11" s="4"/>
      <c r="K11" s="4"/>
      <c r="L11" s="25"/>
      <c r="M11" s="25"/>
      <c r="N11" s="25"/>
      <c r="O11" s="25"/>
      <c r="P11" s="25"/>
      <c r="Q11" s="25"/>
    </row>
    <row r="12" spans="1:21">
      <c r="A12" s="25"/>
      <c r="B12" s="25"/>
      <c r="C12" s="25"/>
      <c r="D12" s="25"/>
      <c r="E12" s="4"/>
      <c r="F12" s="4"/>
      <c r="G12" s="4"/>
      <c r="H12" s="4"/>
      <c r="I12" s="4"/>
      <c r="J12" s="4"/>
      <c r="K12" s="4"/>
      <c r="L12" s="25"/>
      <c r="M12" s="25"/>
      <c r="N12" s="25"/>
      <c r="O12" s="25"/>
      <c r="P12" s="25"/>
      <c r="Q12" s="25"/>
      <c r="R12" s="25"/>
      <c r="S12" s="25"/>
      <c r="T12" s="25"/>
      <c r="U12" s="25"/>
    </row>
    <row r="13" spans="1:21">
      <c r="A13" s="25"/>
      <c r="B13" s="25"/>
      <c r="C13" s="25"/>
      <c r="D13" s="25"/>
      <c r="E13" s="4"/>
      <c r="F13" s="4"/>
      <c r="G13" s="4"/>
      <c r="H13" s="4"/>
      <c r="I13" s="4"/>
      <c r="J13" s="4"/>
      <c r="K13" s="4"/>
      <c r="L13" s="25"/>
      <c r="M13" s="25"/>
      <c r="N13" s="25"/>
      <c r="O13" s="25"/>
      <c r="P13" s="25"/>
      <c r="R13" s="25"/>
      <c r="S13" s="25"/>
      <c r="T13" s="25"/>
      <c r="U13" s="25"/>
    </row>
    <row r="14" spans="1:21">
      <c r="A14" s="29"/>
      <c r="B14" s="29"/>
      <c r="C14" s="29"/>
      <c r="D14" s="25"/>
      <c r="E14" s="25"/>
      <c r="F14" s="25"/>
      <c r="G14" s="25"/>
      <c r="H14" s="25"/>
      <c r="I14" s="25"/>
      <c r="J14" s="25"/>
      <c r="K14" s="25"/>
      <c r="L14" s="25"/>
      <c r="M14" s="25"/>
      <c r="N14" s="25"/>
      <c r="O14" s="25"/>
      <c r="P14" s="25"/>
      <c r="Q14" s="25"/>
      <c r="R14" s="25"/>
      <c r="S14" s="25"/>
      <c r="T14" s="25"/>
      <c r="U14" s="25"/>
    </row>
    <row r="15" spans="1:21">
      <c r="A15" s="29"/>
      <c r="B15" s="29"/>
      <c r="C15" s="29"/>
      <c r="D15" s="25"/>
      <c r="E15" s="25"/>
      <c r="F15" s="25"/>
      <c r="G15" s="25"/>
      <c r="H15" s="25"/>
      <c r="I15" s="25"/>
      <c r="J15" s="25"/>
      <c r="K15" s="25"/>
      <c r="L15" s="25"/>
      <c r="M15" s="25"/>
      <c r="N15" s="25"/>
      <c r="O15" s="25"/>
      <c r="P15" s="25"/>
      <c r="Q15" s="25"/>
      <c r="R15" s="25"/>
      <c r="S15" s="25"/>
      <c r="T15" s="25"/>
      <c r="U15" s="25"/>
    </row>
    <row r="16" spans="1:21">
      <c r="D16" s="25"/>
      <c r="E16" s="25"/>
      <c r="F16" s="25"/>
      <c r="G16" s="25"/>
      <c r="H16" s="25"/>
      <c r="I16" s="25"/>
      <c r="J16" s="25"/>
      <c r="K16" s="25"/>
      <c r="L16" s="25"/>
      <c r="M16" s="25"/>
      <c r="N16" s="25"/>
      <c r="O16" s="25"/>
      <c r="P16" s="25"/>
      <c r="Q16" s="25"/>
      <c r="R16" s="25"/>
      <c r="S16" s="25"/>
      <c r="T16" s="25"/>
      <c r="U16" s="25"/>
    </row>
    <row r="17" spans="4:21">
      <c r="D17" s="25"/>
      <c r="E17" s="25"/>
      <c r="F17" s="25"/>
      <c r="G17" s="25"/>
      <c r="H17" s="25"/>
      <c r="I17" s="25"/>
      <c r="J17" s="25"/>
      <c r="K17" s="25"/>
      <c r="L17" s="25"/>
      <c r="M17" s="25"/>
      <c r="N17" s="25"/>
      <c r="O17" s="25"/>
      <c r="P17" s="25"/>
      <c r="Q17" s="25"/>
      <c r="R17" s="25"/>
      <c r="S17" s="25"/>
      <c r="T17" s="25"/>
      <c r="U17" s="25"/>
    </row>
    <row r="18" spans="4:21">
      <c r="D18" s="25"/>
      <c r="G18" s="25"/>
      <c r="H18" s="25"/>
      <c r="I18" s="25"/>
      <c r="J18" s="25"/>
      <c r="K18" s="25"/>
      <c r="L18" s="25"/>
      <c r="M18" s="25"/>
      <c r="N18" s="25"/>
      <c r="O18" s="25"/>
      <c r="P18" s="25"/>
      <c r="Q18" s="25"/>
      <c r="R18" s="25"/>
      <c r="S18" s="25"/>
      <c r="T18" s="25"/>
      <c r="U18" s="25"/>
    </row>
    <row r="19" spans="4:21">
      <c r="D19" s="25"/>
      <c r="G19" s="25"/>
      <c r="H19" s="25"/>
      <c r="I19" s="25"/>
      <c r="J19" s="25"/>
      <c r="K19" s="25"/>
      <c r="L19" s="25"/>
      <c r="M19" s="25"/>
      <c r="N19" s="25"/>
      <c r="O19" s="25"/>
      <c r="P19" s="25"/>
      <c r="Q19" s="25"/>
      <c r="R19" s="25"/>
      <c r="S19" s="25"/>
      <c r="T19" s="25"/>
      <c r="U19" s="25"/>
    </row>
    <row r="20" spans="4:21">
      <c r="D20" s="25"/>
      <c r="G20" s="25"/>
      <c r="H20" s="25"/>
      <c r="I20" s="25"/>
      <c r="J20" s="25"/>
      <c r="K20" s="25"/>
      <c r="L20" s="25"/>
      <c r="M20" s="25"/>
      <c r="N20" s="25"/>
      <c r="O20" s="25"/>
      <c r="P20" s="25"/>
      <c r="Q20" s="25"/>
      <c r="R20" s="25"/>
      <c r="S20" s="25"/>
      <c r="T20" s="25"/>
      <c r="U20" s="25"/>
    </row>
    <row r="21" spans="4:21">
      <c r="D21" s="25"/>
      <c r="G21" s="25"/>
      <c r="H21" s="25"/>
      <c r="I21" s="25"/>
      <c r="J21" s="25"/>
      <c r="K21" s="25"/>
      <c r="L21" s="25"/>
      <c r="M21" s="25"/>
      <c r="N21" s="25"/>
      <c r="O21" s="25"/>
      <c r="P21" s="25"/>
      <c r="Q21" s="25"/>
      <c r="R21" s="25"/>
      <c r="S21" s="25"/>
      <c r="T21" s="25"/>
      <c r="U21" s="25"/>
    </row>
    <row r="22" spans="4:21">
      <c r="D22" s="25"/>
      <c r="E22" s="25"/>
      <c r="F22" s="25"/>
      <c r="G22" s="25"/>
      <c r="H22" s="25"/>
      <c r="I22" s="25"/>
      <c r="J22" s="25"/>
      <c r="K22" s="25"/>
      <c r="L22" s="25"/>
      <c r="M22" s="25"/>
      <c r="N22" s="25"/>
      <c r="O22" s="25"/>
      <c r="P22" s="25"/>
      <c r="Q22" s="25"/>
      <c r="R22" s="25"/>
      <c r="S22" s="25"/>
      <c r="T22" s="25"/>
      <c r="U22" s="25"/>
    </row>
    <row r="23" spans="4:21">
      <c r="D23" s="25"/>
      <c r="E23" s="25"/>
      <c r="F23" s="25"/>
      <c r="G23" s="25"/>
      <c r="H23" s="25"/>
      <c r="I23" s="25"/>
      <c r="J23" s="25"/>
      <c r="K23" s="25"/>
      <c r="L23" s="25"/>
      <c r="M23" s="25"/>
      <c r="N23" s="25"/>
      <c r="O23" s="25"/>
      <c r="P23" s="25"/>
      <c r="Q23" s="25"/>
      <c r="R23" s="25"/>
      <c r="S23" s="25"/>
      <c r="T23" s="25"/>
      <c r="U23" s="25"/>
    </row>
    <row r="24" spans="4:21">
      <c r="D24" s="25"/>
      <c r="E24" s="25"/>
      <c r="F24" s="25"/>
      <c r="G24" s="25"/>
      <c r="H24" s="25"/>
      <c r="I24" s="25"/>
      <c r="J24" s="25"/>
      <c r="K24" s="25"/>
      <c r="L24" s="25"/>
      <c r="M24" s="25"/>
      <c r="N24" s="25"/>
      <c r="O24" s="25"/>
      <c r="P24" s="25"/>
      <c r="Q24" s="25"/>
      <c r="R24" s="25"/>
      <c r="S24" s="25"/>
      <c r="T24" s="25"/>
      <c r="U24" s="25"/>
    </row>
    <row r="25" spans="4:21">
      <c r="D25" s="25"/>
      <c r="E25" s="25"/>
      <c r="F25" s="25"/>
      <c r="G25" s="25"/>
      <c r="H25" s="25"/>
      <c r="I25" s="25"/>
      <c r="J25" s="25"/>
      <c r="K25" s="25"/>
      <c r="L25" s="25"/>
      <c r="M25" s="25"/>
      <c r="N25" s="25"/>
      <c r="O25" s="25"/>
      <c r="P25" s="25"/>
      <c r="Q25" s="25"/>
      <c r="R25" s="25"/>
      <c r="S25" s="25"/>
      <c r="T25" s="25"/>
      <c r="U25" s="25"/>
    </row>
    <row r="26" spans="4:21">
      <c r="D26" s="25"/>
      <c r="E26" s="25"/>
      <c r="F26" s="25"/>
      <c r="G26" s="25"/>
      <c r="H26" s="25"/>
      <c r="I26" s="25"/>
      <c r="J26" s="25"/>
      <c r="K26" s="25"/>
      <c r="L26" s="25"/>
      <c r="M26" s="25"/>
      <c r="N26" s="25"/>
      <c r="O26" s="25"/>
      <c r="P26" s="25"/>
      <c r="Q26" s="25"/>
      <c r="R26" s="25"/>
      <c r="S26" s="25"/>
      <c r="T26" s="25"/>
      <c r="U26" s="25"/>
    </row>
    <row r="27" spans="4:21">
      <c r="D27" s="25"/>
      <c r="E27" s="25"/>
      <c r="F27" s="25"/>
      <c r="G27" s="25"/>
      <c r="H27" s="25"/>
      <c r="I27" s="25"/>
      <c r="J27" s="25"/>
      <c r="K27" s="25"/>
      <c r="L27" s="25"/>
      <c r="M27" s="25"/>
      <c r="N27" s="25"/>
      <c r="O27" s="25"/>
      <c r="P27" s="25"/>
      <c r="Q27" s="25"/>
      <c r="R27" s="25"/>
      <c r="S27" s="25"/>
      <c r="T27" s="25"/>
      <c r="U27" s="25"/>
    </row>
    <row r="28" spans="4:21">
      <c r="D28" s="25"/>
      <c r="E28" s="25"/>
      <c r="F28" s="25"/>
      <c r="G28" s="25"/>
      <c r="H28" s="25"/>
      <c r="I28" s="25"/>
      <c r="J28" s="25"/>
      <c r="K28" s="25"/>
      <c r="L28" s="25"/>
      <c r="M28" s="25"/>
      <c r="N28" s="25"/>
      <c r="O28" s="25"/>
      <c r="P28" s="25"/>
      <c r="Q28" s="25"/>
      <c r="R28" s="25"/>
      <c r="S28" s="25"/>
      <c r="T28" s="25"/>
      <c r="U28" s="25"/>
    </row>
    <row r="29" spans="4:21">
      <c r="D29" s="25"/>
      <c r="E29" s="25"/>
      <c r="F29" s="25"/>
      <c r="G29" s="25"/>
      <c r="H29" s="25"/>
      <c r="I29" s="25"/>
      <c r="J29" s="25"/>
      <c r="K29" s="25"/>
      <c r="L29" s="25"/>
      <c r="M29" s="25"/>
      <c r="N29" s="25"/>
      <c r="O29" s="25"/>
      <c r="P29" s="25"/>
      <c r="Q29" s="25"/>
      <c r="R29" s="25"/>
      <c r="S29" s="25"/>
      <c r="T29" s="25"/>
      <c r="U29" s="25"/>
    </row>
    <row r="30" spans="4:21">
      <c r="D30" s="25"/>
      <c r="E30" s="25"/>
      <c r="F30" s="25"/>
      <c r="G30" s="25"/>
      <c r="H30" s="25"/>
      <c r="I30" s="25"/>
      <c r="J30" s="25"/>
      <c r="K30" s="25"/>
      <c r="L30" s="25"/>
      <c r="M30" s="25"/>
      <c r="N30" s="25"/>
      <c r="O30" s="25"/>
      <c r="P30" s="25"/>
      <c r="Q30" s="25"/>
      <c r="R30" s="25"/>
      <c r="S30" s="25"/>
      <c r="T30" s="25"/>
      <c r="U30" s="25"/>
    </row>
    <row r="31" spans="4:21">
      <c r="D31" s="25"/>
      <c r="E31" s="25"/>
      <c r="F31" s="25"/>
      <c r="G31" s="25"/>
      <c r="H31" s="25"/>
      <c r="I31" s="25"/>
      <c r="J31" s="25"/>
      <c r="K31" s="25"/>
      <c r="L31" s="25"/>
      <c r="M31" s="25"/>
      <c r="N31" s="25"/>
      <c r="O31" s="25"/>
      <c r="P31" s="25"/>
      <c r="Q31" s="25"/>
      <c r="R31" s="25"/>
      <c r="S31" s="25"/>
      <c r="T31" s="25"/>
      <c r="U31" s="25"/>
    </row>
    <row r="32" spans="4:21">
      <c r="D32" s="25"/>
      <c r="E32" s="25"/>
      <c r="F32" s="25"/>
      <c r="G32" s="25"/>
      <c r="H32" s="25"/>
      <c r="I32" s="25"/>
      <c r="J32" s="25"/>
      <c r="K32" s="25"/>
      <c r="L32" s="25"/>
      <c r="M32" s="25"/>
      <c r="N32" s="25"/>
      <c r="O32" s="25"/>
      <c r="P32" s="25"/>
      <c r="Q32" s="25"/>
      <c r="R32" s="25"/>
      <c r="S32" s="25"/>
      <c r="T32" s="25"/>
      <c r="U32" s="25"/>
    </row>
    <row r="33" spans="4:21">
      <c r="D33" s="25"/>
      <c r="E33" s="25"/>
      <c r="F33" s="25"/>
      <c r="G33" s="25"/>
      <c r="H33" s="25"/>
      <c r="I33" s="25"/>
      <c r="J33" s="25"/>
      <c r="K33" s="25"/>
      <c r="L33" s="25"/>
      <c r="M33" s="25"/>
      <c r="N33" s="25"/>
      <c r="O33" s="25"/>
      <c r="P33" s="25"/>
      <c r="Q33" s="25"/>
      <c r="R33" s="25"/>
      <c r="S33" s="25"/>
      <c r="T33" s="25"/>
      <c r="U33" s="25"/>
    </row>
    <row r="34" spans="4:21">
      <c r="D34" s="25"/>
      <c r="E34" s="25"/>
      <c r="F34" s="25"/>
      <c r="G34" s="25"/>
      <c r="H34" s="25"/>
      <c r="I34" s="25"/>
      <c r="J34" s="25"/>
      <c r="K34" s="25"/>
      <c r="L34" s="25"/>
      <c r="M34" s="25"/>
      <c r="N34" s="25"/>
      <c r="O34" s="25"/>
      <c r="P34" s="25"/>
      <c r="Q34" s="25"/>
      <c r="R34" s="25"/>
      <c r="S34" s="25"/>
      <c r="T34" s="25"/>
      <c r="U34" s="25"/>
    </row>
    <row r="35" spans="4:21" ht="19.2" customHeight="1">
      <c r="D35" s="25"/>
      <c r="E35" s="25"/>
      <c r="F35" s="25"/>
      <c r="G35" s="25"/>
      <c r="H35" s="25"/>
      <c r="I35" s="25"/>
      <c r="J35" s="25"/>
      <c r="K35" s="25"/>
      <c r="L35" s="25"/>
      <c r="M35" s="25"/>
      <c r="N35" s="25"/>
      <c r="O35" s="25"/>
      <c r="P35" s="25"/>
      <c r="Q35" s="25"/>
      <c r="R35" s="25"/>
      <c r="S35" s="25"/>
      <c r="T35" s="25"/>
      <c r="U35" s="25"/>
    </row>
    <row r="36" spans="4:21">
      <c r="D36" s="25"/>
      <c r="G36" s="25"/>
      <c r="H36" s="25"/>
      <c r="I36" s="25"/>
      <c r="J36" s="25"/>
      <c r="K36" s="25"/>
      <c r="L36" s="25"/>
      <c r="M36" s="25"/>
      <c r="N36" s="25"/>
      <c r="O36" s="25"/>
      <c r="P36" s="25"/>
      <c r="Q36" s="25"/>
      <c r="R36" s="25"/>
      <c r="S36" s="25"/>
      <c r="T36" s="25"/>
      <c r="U36" s="25"/>
    </row>
    <row r="37" spans="4:21">
      <c r="D37" s="25"/>
      <c r="G37" s="25"/>
      <c r="H37" s="25"/>
      <c r="I37" s="25"/>
      <c r="J37" s="25"/>
      <c r="K37" s="25"/>
      <c r="L37" s="25"/>
      <c r="M37" s="25"/>
      <c r="N37" s="25"/>
      <c r="O37" s="25"/>
      <c r="P37" s="25"/>
      <c r="Q37" s="25"/>
      <c r="R37" s="25"/>
      <c r="S37" s="25"/>
      <c r="T37" s="25"/>
      <c r="U37" s="25"/>
    </row>
    <row r="38" spans="4:21">
      <c r="D38" s="25"/>
      <c r="G38" s="25"/>
      <c r="H38" s="25"/>
      <c r="I38" s="25"/>
      <c r="J38" s="25"/>
      <c r="K38" s="25"/>
      <c r="L38" s="25"/>
      <c r="M38" s="25"/>
      <c r="N38" s="25"/>
      <c r="O38" s="25"/>
      <c r="P38" s="25"/>
      <c r="Q38" s="25"/>
      <c r="R38" s="25"/>
      <c r="S38" s="25"/>
      <c r="T38" s="25"/>
      <c r="U38" s="25"/>
    </row>
    <row r="39" spans="4:21">
      <c r="D39" s="25"/>
      <c r="G39" s="25"/>
      <c r="H39" s="25"/>
      <c r="I39" s="25"/>
      <c r="J39" s="25"/>
      <c r="K39" s="25"/>
      <c r="L39" s="25"/>
      <c r="M39" s="25"/>
      <c r="N39" s="25"/>
      <c r="O39" s="25"/>
      <c r="P39" s="25"/>
      <c r="Q39" s="25"/>
      <c r="R39" s="25"/>
      <c r="S39" s="25"/>
      <c r="T39" s="25"/>
      <c r="U39" s="25"/>
    </row>
    <row r="40" spans="4:21">
      <c r="D40" s="25"/>
      <c r="G40" s="25"/>
      <c r="H40" s="25"/>
      <c r="I40" s="25"/>
      <c r="J40" s="25"/>
      <c r="K40" s="25"/>
      <c r="L40" s="25"/>
      <c r="M40" s="25"/>
      <c r="N40" s="25"/>
      <c r="O40" s="25"/>
      <c r="P40" s="25"/>
      <c r="Q40" s="25"/>
      <c r="R40" s="25"/>
      <c r="S40" s="25"/>
      <c r="T40" s="25"/>
      <c r="U40" s="25"/>
    </row>
    <row r="41" spans="4:21">
      <c r="D41" s="25"/>
      <c r="G41" s="25"/>
      <c r="H41" s="25"/>
      <c r="I41" s="25"/>
      <c r="J41" s="25"/>
      <c r="K41" s="25"/>
      <c r="L41" s="25"/>
      <c r="M41" s="25"/>
      <c r="N41" s="25"/>
      <c r="O41" s="25"/>
      <c r="P41" s="25"/>
      <c r="Q41" s="25"/>
      <c r="R41" s="25"/>
      <c r="S41" s="25"/>
      <c r="T41" s="25"/>
      <c r="U41" s="25"/>
    </row>
    <row r="42" spans="4:21">
      <c r="D42" s="25"/>
      <c r="G42" s="25"/>
      <c r="H42" s="25"/>
      <c r="I42" s="25"/>
      <c r="J42" s="25"/>
      <c r="K42" s="25"/>
      <c r="L42" s="25"/>
      <c r="M42" s="25"/>
      <c r="N42" s="25"/>
      <c r="O42" s="25"/>
      <c r="P42" s="25"/>
      <c r="Q42" s="25"/>
      <c r="R42" s="25"/>
      <c r="S42" s="25"/>
      <c r="T42" s="25"/>
      <c r="U42" s="25"/>
    </row>
    <row r="43" spans="4:21">
      <c r="D43" s="25"/>
      <c r="G43" s="25"/>
      <c r="K43" s="25"/>
      <c r="L43" s="25"/>
      <c r="M43" s="25"/>
      <c r="N43" s="25"/>
      <c r="O43" s="25"/>
      <c r="P43" s="25"/>
      <c r="Q43" s="25"/>
      <c r="R43" s="25"/>
      <c r="S43" s="25"/>
      <c r="T43" s="25"/>
      <c r="U43" s="25"/>
    </row>
    <row r="44" spans="4:21"/>
    <row r="45" spans="4:21"/>
    <row r="46" spans="4:21"/>
    <row r="47" spans="4:21"/>
    <row r="48" spans="4:21"/>
    <row r="49"/>
  </sheetData>
  <mergeCells count="3">
    <mergeCell ref="A2:C2"/>
    <mergeCell ref="A4:C4"/>
    <mergeCell ref="E4:F4"/>
  </mergeCells>
  <conditionalFormatting sqref="B5:B9">
    <cfRule type="containsBlanks" dxfId="2" priority="4">
      <formula>LEN(TRIM(B5))=0</formula>
    </cfRule>
  </conditionalFormatting>
  <dataValidations count="1">
    <dataValidation type="list" allowBlank="1" showInputMessage="1" showErrorMessage="1" sqref="B5:B9" xr:uid="{D7F6B7AC-7249-4D26-AA12-92A328CC6B75}">
      <formula1>$E$6:$E$11</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BB18A-3A70-4807-8485-74C8C2717C49}">
  <dimension ref="A1:U44"/>
  <sheetViews>
    <sheetView showGridLines="0" topLeftCell="B1" zoomScale="90" zoomScaleNormal="90" workbookViewId="0">
      <selection activeCell="B1" sqref="B1"/>
    </sheetView>
  </sheetViews>
  <sheetFormatPr defaultColWidth="0" defaultRowHeight="14.15" zeroHeight="1"/>
  <cols>
    <col min="1" max="1" width="68.5703125" customWidth="1"/>
    <col min="2" max="2" width="14.640625" customWidth="1"/>
    <col min="3" max="3" width="12.140625" customWidth="1"/>
    <col min="4" max="4" width="10.42578125" customWidth="1"/>
    <col min="5" max="5" width="12.35546875" customWidth="1"/>
    <col min="6" max="6" width="83.42578125" customWidth="1"/>
    <col min="7" max="7" width="6.35546875" customWidth="1"/>
    <col min="8" max="8" width="12.140625" customWidth="1"/>
    <col min="9" max="9" width="12.85546875" customWidth="1"/>
    <col min="10" max="10" width="15.5703125" customWidth="1"/>
    <col min="11" max="18" width="8.640625" customWidth="1"/>
    <col min="19" max="21" width="0" hidden="1" customWidth="1"/>
    <col min="22" max="16384" width="8.85546875" hidden="1"/>
  </cols>
  <sheetData>
    <row r="1" spans="1:21" s="1" customFormat="1" ht="69" customHeight="1">
      <c r="A1" s="37" t="s">
        <v>0</v>
      </c>
      <c r="B1" s="23"/>
      <c r="C1" s="23"/>
    </row>
    <row r="2" spans="1:21" s="2" customFormat="1" ht="34.950000000000003" customHeight="1">
      <c r="A2" s="49" t="s">
        <v>171</v>
      </c>
      <c r="B2" s="49"/>
      <c r="C2" s="49"/>
    </row>
    <row r="3" spans="1:21" ht="23.4" customHeight="1">
      <c r="A3" s="24" t="s">
        <v>2</v>
      </c>
      <c r="B3" s="24" t="s">
        <v>3</v>
      </c>
      <c r="C3" s="24" t="s">
        <v>4</v>
      </c>
      <c r="D3" s="25"/>
      <c r="E3" s="25"/>
      <c r="F3" s="25"/>
      <c r="G3" s="25"/>
      <c r="H3" s="25"/>
      <c r="I3" s="25"/>
      <c r="J3" s="25"/>
      <c r="K3" s="25"/>
      <c r="L3" s="25"/>
      <c r="N3" s="25"/>
      <c r="O3" s="25"/>
      <c r="P3" s="25"/>
      <c r="Q3" s="25"/>
      <c r="R3" s="25"/>
      <c r="S3" s="25"/>
      <c r="T3" s="25"/>
      <c r="U3" s="25"/>
    </row>
    <row r="4" spans="1:21" ht="36.65" customHeight="1">
      <c r="A4" s="47" t="s">
        <v>172</v>
      </c>
      <c r="B4" s="47"/>
      <c r="C4" s="47"/>
      <c r="E4" s="50" t="s">
        <v>6</v>
      </c>
      <c r="F4" s="50"/>
      <c r="H4" s="24" t="s">
        <v>7</v>
      </c>
      <c r="I4" s="24" t="s">
        <v>8</v>
      </c>
      <c r="J4" s="26" t="s">
        <v>9</v>
      </c>
      <c r="K4" s="25"/>
      <c r="L4" s="25"/>
      <c r="N4" s="25"/>
      <c r="O4" s="25"/>
      <c r="Q4" s="17" t="s">
        <v>10</v>
      </c>
      <c r="R4" s="18">
        <f>J7</f>
        <v>0</v>
      </c>
      <c r="S4" s="25"/>
      <c r="T4" s="25"/>
      <c r="U4" s="25"/>
    </row>
    <row r="5" spans="1:21">
      <c r="A5" s="27" t="s">
        <v>173</v>
      </c>
      <c r="B5" s="41"/>
      <c r="C5" s="28">
        <f t="shared" ref="C5:C14" si="0">IFERROR(B5*$I$5,"-")</f>
        <v>0</v>
      </c>
      <c r="D5" s="25"/>
      <c r="E5" s="20" t="s">
        <v>174</v>
      </c>
      <c r="F5" s="21" t="s">
        <v>175</v>
      </c>
      <c r="G5" s="4"/>
      <c r="H5" s="22" t="s">
        <v>174</v>
      </c>
      <c r="I5" s="11">
        <v>0.33333299999999999</v>
      </c>
      <c r="J5" s="11">
        <f>SUM(C5:C14)/(COUNT(C5:C14)/10)*5</f>
        <v>0</v>
      </c>
      <c r="K5" s="4"/>
      <c r="L5" s="4"/>
      <c r="N5" s="25"/>
      <c r="O5" s="25"/>
      <c r="Q5" s="19" t="s">
        <v>14</v>
      </c>
      <c r="R5" s="18">
        <f>R6-R4</f>
        <v>100</v>
      </c>
    </row>
    <row r="6" spans="1:21" ht="24.9">
      <c r="A6" s="27" t="s">
        <v>176</v>
      </c>
      <c r="B6" s="41"/>
      <c r="C6" s="28">
        <f t="shared" si="0"/>
        <v>0</v>
      </c>
      <c r="D6" s="25"/>
      <c r="E6" s="6" t="s">
        <v>16</v>
      </c>
      <c r="F6" s="16" t="s">
        <v>177</v>
      </c>
      <c r="G6" s="4"/>
      <c r="H6" s="22" t="s">
        <v>178</v>
      </c>
      <c r="I6" s="11">
        <v>0.33333299999999999</v>
      </c>
      <c r="J6" s="11">
        <f>SUM(C19:C23)/(COUNT(C19:C23)/10)*5</f>
        <v>0</v>
      </c>
      <c r="K6" s="4"/>
      <c r="L6" s="4"/>
      <c r="N6" s="25"/>
      <c r="O6" s="25"/>
      <c r="Q6" s="19" t="s">
        <v>19</v>
      </c>
      <c r="R6" s="18">
        <v>100</v>
      </c>
    </row>
    <row r="7" spans="1:21" ht="24.9">
      <c r="A7" s="27" t="s">
        <v>179</v>
      </c>
      <c r="B7" s="41"/>
      <c r="C7" s="28">
        <f t="shared" si="0"/>
        <v>0</v>
      </c>
      <c r="D7" s="25"/>
      <c r="E7" s="6">
        <v>1</v>
      </c>
      <c r="F7" s="8" t="s">
        <v>180</v>
      </c>
      <c r="G7" s="4"/>
      <c r="H7" s="22" t="s">
        <v>181</v>
      </c>
      <c r="I7" s="10" t="s">
        <v>21</v>
      </c>
      <c r="J7" s="10">
        <f>SUM(J5:J6)</f>
        <v>0</v>
      </c>
      <c r="K7" s="4"/>
      <c r="L7" s="4"/>
      <c r="N7" s="25"/>
      <c r="O7" s="25"/>
    </row>
    <row r="8" spans="1:21" ht="37.299999999999997">
      <c r="A8" s="27" t="s">
        <v>182</v>
      </c>
      <c r="B8" s="41"/>
      <c r="C8" s="28">
        <f t="shared" si="0"/>
        <v>0</v>
      </c>
      <c r="D8" s="25"/>
      <c r="E8" s="6">
        <v>2</v>
      </c>
      <c r="F8" s="16" t="s">
        <v>183</v>
      </c>
      <c r="G8" s="4"/>
      <c r="H8" s="4"/>
      <c r="I8" s="4"/>
      <c r="J8" s="4"/>
      <c r="K8" s="4"/>
      <c r="L8" s="4"/>
      <c r="N8" s="25"/>
      <c r="O8" s="25"/>
      <c r="P8" s="25"/>
      <c r="Q8" s="25"/>
    </row>
    <row r="9" spans="1:21" ht="37.299999999999997">
      <c r="A9" s="27" t="s">
        <v>184</v>
      </c>
      <c r="B9" s="41"/>
      <c r="C9" s="28">
        <f t="shared" si="0"/>
        <v>0</v>
      </c>
      <c r="D9" s="25"/>
      <c r="E9" s="6">
        <v>3</v>
      </c>
      <c r="F9" s="16" t="s">
        <v>185</v>
      </c>
      <c r="G9" s="4"/>
      <c r="H9" s="4"/>
      <c r="I9" s="4"/>
      <c r="J9" s="4"/>
      <c r="K9" s="4"/>
      <c r="L9" s="4"/>
      <c r="N9" s="25"/>
      <c r="O9" s="25"/>
      <c r="P9" s="25"/>
      <c r="Q9" s="25"/>
    </row>
    <row r="10" spans="1:21">
      <c r="A10" s="27" t="s">
        <v>186</v>
      </c>
      <c r="B10" s="41"/>
      <c r="C10" s="28">
        <f t="shared" si="0"/>
        <v>0</v>
      </c>
      <c r="D10" s="25"/>
      <c r="E10" s="4"/>
      <c r="F10" s="4"/>
      <c r="G10" s="4"/>
      <c r="H10" s="4"/>
      <c r="I10" s="4"/>
      <c r="J10" s="4"/>
      <c r="K10" s="4"/>
      <c r="L10" s="4"/>
      <c r="N10" s="25"/>
      <c r="O10" s="25"/>
      <c r="P10" s="25"/>
      <c r="Q10" s="25"/>
    </row>
    <row r="11" spans="1:21">
      <c r="A11" s="27" t="s">
        <v>187</v>
      </c>
      <c r="B11" s="41"/>
      <c r="C11" s="28">
        <f t="shared" si="0"/>
        <v>0</v>
      </c>
      <c r="D11" s="25"/>
      <c r="E11" s="4"/>
      <c r="F11" s="4"/>
      <c r="G11" s="4"/>
      <c r="H11" s="4"/>
      <c r="I11" s="4"/>
      <c r="J11" s="4"/>
      <c r="K11" s="4"/>
      <c r="L11" s="4"/>
      <c r="M11" s="25"/>
      <c r="N11" s="25"/>
      <c r="O11" s="25"/>
      <c r="P11" s="25"/>
      <c r="Q11" s="25"/>
    </row>
    <row r="12" spans="1:21" ht="24.9">
      <c r="A12" s="27" t="s">
        <v>188</v>
      </c>
      <c r="B12" s="41"/>
      <c r="C12" s="28">
        <f t="shared" si="0"/>
        <v>0</v>
      </c>
      <c r="D12" s="25"/>
      <c r="E12" s="25"/>
      <c r="F12" s="25"/>
      <c r="G12" s="25"/>
      <c r="H12" s="25"/>
      <c r="I12" s="25"/>
      <c r="J12" s="25"/>
      <c r="K12" s="25"/>
      <c r="L12" s="25"/>
      <c r="M12" s="25"/>
      <c r="N12" s="25"/>
      <c r="O12" s="25"/>
      <c r="P12" s="25"/>
      <c r="Q12" s="25"/>
      <c r="R12" s="25"/>
      <c r="S12" s="25"/>
      <c r="T12" s="25"/>
      <c r="U12" s="25"/>
    </row>
    <row r="13" spans="1:21" ht="24.9">
      <c r="A13" s="27" t="s">
        <v>189</v>
      </c>
      <c r="B13" s="41"/>
      <c r="C13" s="28">
        <f t="shared" si="0"/>
        <v>0</v>
      </c>
      <c r="D13" s="25"/>
      <c r="E13" s="25"/>
      <c r="F13" s="25"/>
      <c r="G13" s="25"/>
      <c r="H13" s="25"/>
      <c r="I13" s="25"/>
      <c r="J13" s="25"/>
      <c r="K13" s="25"/>
      <c r="L13" s="25"/>
      <c r="M13" s="25"/>
      <c r="N13" s="25"/>
      <c r="O13" s="25"/>
      <c r="P13" s="25"/>
      <c r="R13" s="25"/>
      <c r="S13" s="25"/>
      <c r="T13" s="25"/>
      <c r="U13" s="25"/>
    </row>
    <row r="14" spans="1:21">
      <c r="A14" s="27" t="s">
        <v>190</v>
      </c>
      <c r="B14" s="41"/>
      <c r="C14" s="28">
        <f t="shared" si="0"/>
        <v>0</v>
      </c>
      <c r="D14" s="25"/>
      <c r="E14" s="25"/>
      <c r="F14" s="25"/>
      <c r="G14" s="25"/>
      <c r="H14" s="25"/>
      <c r="I14" s="25"/>
      <c r="J14" s="25"/>
      <c r="K14" s="25"/>
      <c r="L14" s="25"/>
      <c r="M14" s="25"/>
      <c r="N14" s="25"/>
      <c r="O14" s="25"/>
      <c r="P14" s="25"/>
      <c r="Q14" s="25"/>
      <c r="R14" s="25"/>
      <c r="S14" s="25"/>
      <c r="T14" s="25"/>
      <c r="U14" s="25"/>
    </row>
    <row r="15" spans="1:21">
      <c r="A15" s="25"/>
      <c r="B15" s="25"/>
      <c r="C15" s="25"/>
      <c r="D15" s="25"/>
      <c r="E15" s="25"/>
      <c r="F15" s="25"/>
      <c r="G15" s="25"/>
      <c r="H15" s="25"/>
      <c r="I15" s="25"/>
      <c r="J15" s="25"/>
      <c r="K15" s="25"/>
      <c r="L15" s="25"/>
      <c r="M15" s="25"/>
      <c r="N15" s="25"/>
      <c r="O15" s="25"/>
      <c r="P15" s="25"/>
      <c r="Q15" s="25"/>
      <c r="R15" s="25"/>
      <c r="S15" s="25"/>
      <c r="T15" s="25"/>
      <c r="U15" s="25"/>
    </row>
    <row r="16" spans="1:21">
      <c r="A16" s="25"/>
      <c r="B16" s="25"/>
      <c r="C16" s="25"/>
      <c r="D16" s="25"/>
      <c r="E16" s="25"/>
      <c r="F16" s="25"/>
      <c r="G16" s="25"/>
      <c r="H16" s="25"/>
      <c r="I16" s="25"/>
      <c r="J16" s="25"/>
      <c r="K16" s="25"/>
      <c r="L16" s="25"/>
      <c r="M16" s="25"/>
      <c r="N16" s="25"/>
      <c r="O16" s="25"/>
      <c r="P16" s="25"/>
      <c r="Q16" s="25"/>
      <c r="R16" s="25"/>
      <c r="S16" s="25"/>
      <c r="T16" s="25"/>
      <c r="U16" s="25"/>
    </row>
    <row r="17" spans="1:21">
      <c r="A17" s="25"/>
      <c r="B17" s="25"/>
      <c r="C17" s="25"/>
      <c r="D17" s="25"/>
      <c r="E17" s="25"/>
      <c r="F17" s="25"/>
      <c r="G17" s="25"/>
      <c r="H17" s="25"/>
      <c r="I17" s="25"/>
      <c r="J17" s="25"/>
      <c r="K17" s="25"/>
      <c r="L17" s="25"/>
      <c r="M17" s="25"/>
      <c r="N17" s="25"/>
      <c r="O17" s="25"/>
      <c r="P17" s="25"/>
      <c r="Q17" s="25"/>
      <c r="R17" s="25"/>
      <c r="S17" s="25"/>
      <c r="T17" s="25"/>
      <c r="U17" s="25"/>
    </row>
    <row r="18" spans="1:21" ht="33.450000000000003" customHeight="1">
      <c r="A18" s="47" t="s">
        <v>191</v>
      </c>
      <c r="B18" s="47"/>
      <c r="C18" s="47"/>
      <c r="D18" s="25"/>
      <c r="E18" s="50" t="s">
        <v>6</v>
      </c>
      <c r="F18" s="50"/>
      <c r="G18" s="25"/>
      <c r="H18" s="25"/>
      <c r="I18" s="25"/>
      <c r="J18" s="25"/>
      <c r="K18" s="25"/>
      <c r="L18" s="25"/>
      <c r="M18" s="25"/>
      <c r="N18" s="25"/>
      <c r="O18" s="25"/>
      <c r="P18" s="25"/>
      <c r="Q18" s="25"/>
      <c r="R18" s="25"/>
      <c r="S18" s="25"/>
      <c r="T18" s="25"/>
      <c r="U18" s="25"/>
    </row>
    <row r="19" spans="1:21" ht="24.9">
      <c r="A19" s="27" t="s">
        <v>192</v>
      </c>
      <c r="B19" s="41"/>
      <c r="C19" s="28">
        <f>IFERROR(B19*$I$6,"-")</f>
        <v>0</v>
      </c>
      <c r="D19" s="25"/>
      <c r="E19" s="20" t="s">
        <v>178</v>
      </c>
      <c r="F19" s="21" t="s">
        <v>193</v>
      </c>
      <c r="G19" s="25"/>
      <c r="H19" s="25"/>
      <c r="I19" s="25"/>
      <c r="J19" s="25"/>
      <c r="K19" s="25"/>
      <c r="L19" s="25"/>
      <c r="M19" s="25"/>
      <c r="N19" s="25"/>
      <c r="O19" s="25"/>
      <c r="P19" s="25"/>
      <c r="Q19" s="25"/>
      <c r="R19" s="25"/>
      <c r="S19" s="25"/>
      <c r="T19" s="25"/>
      <c r="U19" s="25"/>
    </row>
    <row r="20" spans="1:21" ht="24.9">
      <c r="A20" s="27" t="s">
        <v>194</v>
      </c>
      <c r="B20" s="41"/>
      <c r="C20" s="28">
        <f>IFERROR(B20*$I$6,"-")</f>
        <v>0</v>
      </c>
      <c r="D20" s="25"/>
      <c r="E20" s="6" t="s">
        <v>16</v>
      </c>
      <c r="F20" s="16" t="s">
        <v>195</v>
      </c>
      <c r="G20" s="25"/>
      <c r="H20" s="25"/>
      <c r="I20" s="25"/>
      <c r="J20" s="25"/>
      <c r="K20" s="25"/>
      <c r="L20" s="25"/>
      <c r="M20" s="25"/>
      <c r="N20" s="25"/>
      <c r="O20" s="25"/>
      <c r="P20" s="25"/>
      <c r="Q20" s="25"/>
      <c r="R20" s="25"/>
      <c r="S20" s="25"/>
      <c r="T20" s="25"/>
      <c r="U20" s="25"/>
    </row>
    <row r="21" spans="1:21" ht="24.9">
      <c r="A21" s="27" t="s">
        <v>196</v>
      </c>
      <c r="B21" s="41"/>
      <c r="C21" s="28">
        <f>IFERROR(B21*$I$6,"-")</f>
        <v>0</v>
      </c>
      <c r="D21" s="25"/>
      <c r="E21" s="6">
        <v>1</v>
      </c>
      <c r="F21" s="8" t="s">
        <v>197</v>
      </c>
      <c r="G21" s="25"/>
      <c r="H21" s="25"/>
      <c r="I21" s="25"/>
      <c r="J21" s="25"/>
      <c r="K21" s="25"/>
      <c r="L21" s="25"/>
      <c r="M21" s="25"/>
      <c r="N21" s="25"/>
      <c r="O21" s="25"/>
      <c r="P21" s="25"/>
      <c r="Q21" s="25"/>
      <c r="R21" s="25"/>
      <c r="S21" s="25"/>
      <c r="T21" s="25"/>
      <c r="U21" s="25"/>
    </row>
    <row r="22" spans="1:21" ht="37.299999999999997">
      <c r="A22" s="27" t="s">
        <v>198</v>
      </c>
      <c r="B22" s="41"/>
      <c r="C22" s="28">
        <f>IFERROR(B22*$I$6,"-")</f>
        <v>0</v>
      </c>
      <c r="D22" s="25"/>
      <c r="E22" s="6">
        <v>2</v>
      </c>
      <c r="F22" s="36" t="s">
        <v>199</v>
      </c>
      <c r="G22" s="25"/>
      <c r="H22" s="25"/>
      <c r="I22" s="25"/>
      <c r="J22" s="25"/>
      <c r="K22" s="25"/>
      <c r="L22" s="25"/>
      <c r="M22" s="25"/>
      <c r="N22" s="25"/>
      <c r="O22" s="25"/>
      <c r="P22" s="25"/>
      <c r="Q22" s="25"/>
      <c r="R22" s="25"/>
      <c r="S22" s="25"/>
      <c r="T22" s="25"/>
      <c r="U22" s="25"/>
    </row>
    <row r="23" spans="1:21" ht="37.299999999999997">
      <c r="A23" s="27" t="s">
        <v>200</v>
      </c>
      <c r="B23" s="41"/>
      <c r="C23" s="28">
        <f>IFERROR(B23*$I$6,"-")</f>
        <v>0</v>
      </c>
      <c r="D23" s="25"/>
      <c r="E23" s="6">
        <v>3</v>
      </c>
      <c r="F23" s="16" t="s">
        <v>201</v>
      </c>
      <c r="G23" s="25"/>
      <c r="H23" s="25"/>
      <c r="I23" s="25"/>
      <c r="J23" s="25"/>
      <c r="K23" s="25"/>
      <c r="L23" s="25"/>
      <c r="M23" s="25"/>
      <c r="N23" s="25"/>
      <c r="O23" s="25"/>
      <c r="P23" s="25"/>
      <c r="Q23" s="25"/>
      <c r="R23" s="25"/>
      <c r="S23" s="25"/>
      <c r="T23" s="25"/>
      <c r="U23" s="25"/>
    </row>
    <row r="24" spans="1:21">
      <c r="A24" s="25"/>
      <c r="B24" s="25"/>
      <c r="C24" s="25"/>
      <c r="D24" s="25"/>
      <c r="G24" s="25"/>
      <c r="H24" s="25"/>
      <c r="I24" s="25"/>
      <c r="J24" s="25"/>
      <c r="K24" s="25"/>
      <c r="L24" s="25"/>
      <c r="M24" s="25"/>
      <c r="N24" s="25"/>
      <c r="O24" s="25"/>
      <c r="P24" s="25"/>
      <c r="Q24" s="25"/>
      <c r="R24" s="25"/>
      <c r="S24" s="25"/>
      <c r="T24" s="25"/>
      <c r="U24" s="25"/>
    </row>
    <row r="25" spans="1:21">
      <c r="A25" s="29"/>
      <c r="B25" s="29"/>
      <c r="C25" s="29"/>
      <c r="D25" s="25"/>
      <c r="G25" s="25"/>
      <c r="H25" s="25"/>
      <c r="I25" s="25"/>
      <c r="J25" s="25"/>
      <c r="K25" s="25"/>
      <c r="L25" s="25"/>
      <c r="M25" s="25"/>
      <c r="N25" s="25"/>
      <c r="O25" s="25"/>
      <c r="P25" s="25"/>
      <c r="Q25" s="25"/>
      <c r="R25" s="25"/>
      <c r="S25" s="25"/>
      <c r="T25" s="25"/>
      <c r="U25" s="25"/>
    </row>
    <row r="26" spans="1:21">
      <c r="A26" s="29"/>
      <c r="B26" s="29"/>
      <c r="C26" s="29"/>
      <c r="D26" s="25"/>
      <c r="G26" s="25"/>
      <c r="H26" s="25"/>
      <c r="I26" s="25"/>
      <c r="J26" s="25"/>
      <c r="K26" s="25"/>
      <c r="L26" s="25"/>
      <c r="M26" s="25"/>
      <c r="N26" s="25"/>
      <c r="O26" s="25"/>
      <c r="P26" s="25"/>
      <c r="Q26" s="25"/>
      <c r="R26" s="25"/>
      <c r="S26" s="25"/>
      <c r="T26" s="25"/>
      <c r="U26" s="25"/>
    </row>
    <row r="27" spans="1:21" hidden="1">
      <c r="D27" s="25"/>
      <c r="G27" s="25"/>
      <c r="H27" s="25"/>
      <c r="I27" s="25"/>
      <c r="J27" s="25"/>
      <c r="K27" s="25"/>
      <c r="L27" s="25"/>
      <c r="M27" s="25"/>
      <c r="N27" s="25"/>
      <c r="O27" s="25"/>
      <c r="P27" s="25"/>
      <c r="Q27" s="25"/>
      <c r="R27" s="25"/>
      <c r="S27" s="25"/>
      <c r="T27" s="25"/>
      <c r="U27" s="25"/>
    </row>
    <row r="28" spans="1:21" hidden="1">
      <c r="D28" s="25"/>
      <c r="E28" s="25"/>
      <c r="F28" s="25"/>
      <c r="G28" s="25"/>
      <c r="H28" s="25"/>
      <c r="I28" s="25"/>
      <c r="J28" s="25"/>
      <c r="K28" s="25"/>
      <c r="L28" s="25"/>
      <c r="M28" s="25"/>
      <c r="N28" s="25"/>
      <c r="O28" s="25"/>
      <c r="P28" s="25"/>
      <c r="Q28" s="25"/>
      <c r="R28" s="25"/>
      <c r="S28" s="25"/>
      <c r="T28" s="25"/>
      <c r="U28" s="25"/>
    </row>
    <row r="29" spans="1:21" hidden="1">
      <c r="D29" s="25"/>
      <c r="E29" s="25"/>
      <c r="F29" s="25"/>
      <c r="G29" s="25"/>
      <c r="H29" s="25"/>
      <c r="I29" s="25"/>
      <c r="J29" s="25"/>
      <c r="K29" s="25"/>
      <c r="L29" s="25"/>
      <c r="M29" s="25"/>
      <c r="N29" s="25"/>
      <c r="O29" s="25"/>
      <c r="P29" s="25"/>
      <c r="Q29" s="25"/>
      <c r="R29" s="25"/>
      <c r="S29" s="25"/>
      <c r="T29" s="25"/>
      <c r="U29" s="25"/>
    </row>
    <row r="30" spans="1:21" hidden="1">
      <c r="D30" s="25"/>
      <c r="E30" s="25"/>
      <c r="F30" s="25"/>
      <c r="G30" s="25"/>
      <c r="H30" s="25"/>
      <c r="I30" s="25"/>
      <c r="J30" s="25"/>
      <c r="K30" s="25"/>
      <c r="L30" s="25"/>
      <c r="M30" s="25"/>
      <c r="N30" s="25"/>
      <c r="O30" s="25"/>
      <c r="P30" s="25"/>
      <c r="Q30" s="25"/>
      <c r="R30" s="25"/>
      <c r="S30" s="25"/>
      <c r="T30" s="25"/>
      <c r="U30" s="25"/>
    </row>
    <row r="31" spans="1:21" hidden="1">
      <c r="D31" s="25"/>
      <c r="E31" s="25"/>
      <c r="F31" s="25"/>
      <c r="G31" s="25"/>
      <c r="H31" s="25"/>
      <c r="I31" s="25"/>
      <c r="J31" s="25"/>
      <c r="K31" s="25"/>
      <c r="L31" s="25"/>
      <c r="M31" s="25"/>
      <c r="N31" s="25"/>
      <c r="O31" s="25"/>
      <c r="P31" s="25"/>
      <c r="Q31" s="25"/>
      <c r="R31" s="25"/>
      <c r="S31" s="25"/>
      <c r="T31" s="25"/>
      <c r="U31" s="25"/>
    </row>
    <row r="32" spans="1:21" hidden="1">
      <c r="D32" s="25"/>
      <c r="E32" s="25"/>
      <c r="F32" s="25"/>
      <c r="G32" s="25"/>
      <c r="H32" s="25"/>
      <c r="I32" s="25"/>
      <c r="J32" s="25"/>
      <c r="K32" s="25"/>
      <c r="L32" s="25"/>
      <c r="M32" s="25"/>
      <c r="N32" s="25"/>
      <c r="O32" s="25"/>
      <c r="P32" s="25"/>
      <c r="Q32" s="25"/>
      <c r="R32" s="25"/>
      <c r="S32" s="25"/>
      <c r="T32" s="25"/>
      <c r="U32" s="25"/>
    </row>
    <row r="33" spans="4:21" hidden="1">
      <c r="D33" s="25"/>
      <c r="E33" s="25"/>
      <c r="F33" s="25"/>
      <c r="G33" s="25"/>
      <c r="H33" s="25"/>
      <c r="I33" s="25"/>
      <c r="J33" s="25"/>
      <c r="K33" s="25"/>
      <c r="L33" s="25"/>
      <c r="M33" s="25"/>
      <c r="N33" s="25"/>
      <c r="O33" s="25"/>
      <c r="P33" s="25"/>
      <c r="Q33" s="25"/>
      <c r="R33" s="25"/>
      <c r="S33" s="25"/>
      <c r="T33" s="25"/>
      <c r="U33" s="25"/>
    </row>
    <row r="34" spans="4:21" hidden="1">
      <c r="D34" s="25"/>
      <c r="E34" s="25"/>
      <c r="F34" s="25"/>
      <c r="G34" s="25"/>
      <c r="H34" s="25"/>
      <c r="I34" s="25"/>
      <c r="J34" s="25"/>
      <c r="K34" s="25"/>
      <c r="L34" s="25"/>
      <c r="M34" s="25"/>
      <c r="N34" s="25"/>
      <c r="O34" s="25"/>
      <c r="P34" s="25"/>
      <c r="Q34" s="25"/>
      <c r="R34" s="25"/>
      <c r="S34" s="25"/>
      <c r="T34" s="25"/>
      <c r="U34" s="25"/>
    </row>
    <row r="35" spans="4:21" hidden="1">
      <c r="D35" s="25"/>
      <c r="E35" s="25"/>
      <c r="F35" s="25"/>
      <c r="G35" s="25"/>
      <c r="H35" s="25"/>
      <c r="I35" s="25"/>
      <c r="J35" s="25"/>
      <c r="K35" s="25"/>
      <c r="L35" s="25"/>
      <c r="M35" s="25"/>
      <c r="N35" s="25"/>
      <c r="O35" s="25"/>
      <c r="P35" s="25"/>
      <c r="Q35" s="25"/>
      <c r="R35" s="25"/>
      <c r="S35" s="25"/>
      <c r="T35" s="25"/>
      <c r="U35" s="25"/>
    </row>
    <row r="36" spans="4:21" hidden="1">
      <c r="D36" s="25"/>
      <c r="E36" s="25"/>
      <c r="F36" s="25"/>
      <c r="G36" s="25"/>
      <c r="H36" s="25"/>
      <c r="I36" s="25"/>
      <c r="J36" s="25"/>
      <c r="K36" s="25"/>
      <c r="L36" s="25"/>
      <c r="M36" s="25"/>
      <c r="N36" s="25"/>
      <c r="O36" s="25"/>
      <c r="P36" s="25"/>
      <c r="Q36" s="25"/>
      <c r="R36" s="25"/>
      <c r="S36" s="25"/>
      <c r="T36" s="25"/>
      <c r="U36" s="25"/>
    </row>
    <row r="37" spans="4:21" hidden="1">
      <c r="D37" s="25"/>
      <c r="E37" s="25"/>
      <c r="F37" s="25"/>
      <c r="G37" s="25"/>
      <c r="H37" s="25"/>
      <c r="I37" s="25"/>
      <c r="J37" s="25"/>
      <c r="K37" s="25"/>
      <c r="L37" s="25"/>
      <c r="M37" s="25"/>
      <c r="N37" s="25"/>
      <c r="O37" s="25"/>
      <c r="P37" s="25"/>
      <c r="Q37" s="25"/>
      <c r="R37" s="25"/>
      <c r="S37" s="25"/>
      <c r="T37" s="25"/>
      <c r="U37" s="25"/>
    </row>
    <row r="38" spans="4:21" hidden="1">
      <c r="D38" s="25"/>
      <c r="E38" s="25"/>
      <c r="F38" s="25"/>
      <c r="G38" s="25"/>
      <c r="H38" s="25"/>
      <c r="I38" s="25"/>
      <c r="J38" s="25"/>
      <c r="K38" s="25"/>
      <c r="L38" s="25"/>
      <c r="M38" s="25"/>
      <c r="N38" s="25"/>
      <c r="O38" s="25"/>
      <c r="P38" s="25"/>
      <c r="Q38" s="25"/>
      <c r="R38" s="25"/>
      <c r="S38" s="25"/>
      <c r="T38" s="25"/>
      <c r="U38" s="25"/>
    </row>
    <row r="39" spans="4:21" hidden="1">
      <c r="D39" s="25"/>
      <c r="E39" s="25"/>
      <c r="F39" s="25"/>
      <c r="G39" s="25"/>
      <c r="H39" s="25"/>
      <c r="I39" s="25"/>
      <c r="J39" s="25"/>
      <c r="K39" s="25"/>
      <c r="L39" s="25"/>
      <c r="M39" s="25"/>
      <c r="N39" s="25"/>
      <c r="O39" s="25"/>
      <c r="P39" s="25"/>
      <c r="Q39" s="25"/>
      <c r="R39" s="25"/>
      <c r="S39" s="25"/>
      <c r="T39" s="25"/>
      <c r="U39" s="25"/>
    </row>
    <row r="40" spans="4:21" hidden="1">
      <c r="D40" s="25"/>
      <c r="E40" s="25"/>
      <c r="F40" s="25"/>
      <c r="G40" s="25"/>
      <c r="H40" s="25"/>
      <c r="I40" s="25"/>
      <c r="J40" s="25"/>
      <c r="K40" s="25"/>
      <c r="L40" s="25"/>
      <c r="M40" s="25"/>
      <c r="N40" s="25"/>
      <c r="O40" s="25"/>
      <c r="P40" s="25"/>
      <c r="Q40" s="25"/>
      <c r="R40" s="25"/>
      <c r="S40" s="25"/>
      <c r="T40" s="25"/>
      <c r="U40" s="25"/>
    </row>
    <row r="41" spans="4:21" hidden="1">
      <c r="D41" s="25"/>
      <c r="E41" s="25"/>
      <c r="F41" s="25"/>
      <c r="G41" s="25"/>
      <c r="H41" s="25"/>
      <c r="I41" s="25"/>
      <c r="J41" s="25"/>
      <c r="K41" s="25"/>
      <c r="L41" s="25"/>
      <c r="M41" s="25"/>
      <c r="N41" s="25"/>
      <c r="O41" s="25"/>
      <c r="P41" s="25"/>
      <c r="Q41" s="25"/>
      <c r="R41" s="25"/>
      <c r="S41" s="25"/>
      <c r="T41" s="25"/>
      <c r="U41" s="25"/>
    </row>
    <row r="42" spans="4:21" hidden="1">
      <c r="D42" s="25"/>
      <c r="G42" s="25"/>
      <c r="H42" s="25"/>
      <c r="I42" s="25"/>
      <c r="J42" s="25"/>
      <c r="K42" s="25"/>
      <c r="L42" s="25"/>
      <c r="M42" s="25"/>
      <c r="N42" s="25"/>
      <c r="O42" s="25"/>
      <c r="P42" s="25"/>
      <c r="Q42" s="25"/>
      <c r="R42" s="25"/>
      <c r="S42" s="25"/>
      <c r="T42" s="25"/>
      <c r="U42" s="25"/>
    </row>
    <row r="43" spans="4:21" hidden="1">
      <c r="D43" s="25"/>
      <c r="G43" s="25"/>
      <c r="H43" s="25"/>
      <c r="I43" s="25"/>
      <c r="J43" s="25"/>
      <c r="K43" s="25"/>
      <c r="L43" s="25"/>
      <c r="M43" s="25"/>
      <c r="N43" s="25"/>
      <c r="O43" s="25"/>
      <c r="P43" s="25"/>
      <c r="Q43" s="25"/>
      <c r="R43" s="25"/>
      <c r="S43" s="25"/>
      <c r="T43" s="25"/>
      <c r="U43" s="25"/>
    </row>
    <row r="44" spans="4:21" hidden="1">
      <c r="D44" s="25"/>
      <c r="G44" s="25"/>
      <c r="H44" s="25"/>
      <c r="I44" s="25"/>
      <c r="J44" s="25"/>
      <c r="K44" s="25"/>
      <c r="L44" s="25"/>
      <c r="M44" s="25"/>
      <c r="N44" s="25"/>
      <c r="O44" s="25"/>
      <c r="P44" s="25"/>
      <c r="Q44" s="25"/>
      <c r="R44" s="25"/>
      <c r="S44" s="25"/>
      <c r="T44" s="25"/>
      <c r="U44" s="25"/>
    </row>
  </sheetData>
  <mergeCells count="5">
    <mergeCell ref="A2:C2"/>
    <mergeCell ref="A4:C4"/>
    <mergeCell ref="E4:F4"/>
    <mergeCell ref="A18:C18"/>
    <mergeCell ref="E18:F18"/>
  </mergeCells>
  <conditionalFormatting sqref="B5:B14">
    <cfRule type="containsBlanks" dxfId="1" priority="1">
      <formula>LEN(TRIM(B5))=0</formula>
    </cfRule>
  </conditionalFormatting>
  <conditionalFormatting sqref="B19:B23">
    <cfRule type="containsBlanks" dxfId="0" priority="3">
      <formula>LEN(TRIM(B19))=0</formula>
    </cfRule>
  </conditionalFormatting>
  <dataValidations count="2">
    <dataValidation type="list" allowBlank="1" showInputMessage="1" showErrorMessage="1" sqref="B19:B23" xr:uid="{CF8599C1-F593-409A-8061-CF2362B9257C}">
      <formula1>$E$20:$E$23</formula1>
    </dataValidation>
    <dataValidation type="list" allowBlank="1" showInputMessage="1" showErrorMessage="1" sqref="B5:B14" xr:uid="{67DD4BEC-4AFE-4D2E-BABA-B52595ECD04B}">
      <formula1>$E$6:$E$9</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98D6-1593-4A19-AD5D-FFCF8CFDE7CE}">
  <dimension ref="A1:U31"/>
  <sheetViews>
    <sheetView showGridLines="0" zoomScale="90" zoomScaleNormal="90" workbookViewId="0">
      <selection activeCell="D1" sqref="D1"/>
    </sheetView>
  </sheetViews>
  <sheetFormatPr defaultColWidth="0" defaultRowHeight="14.15" zeroHeight="1"/>
  <cols>
    <col min="1" max="1" width="13.42578125" customWidth="1"/>
    <col min="2" max="7" width="23.140625" customWidth="1"/>
    <col min="8" max="8" width="16.140625" customWidth="1"/>
    <col min="9" max="9" width="12.85546875" customWidth="1"/>
    <col min="10" max="19" width="12.85546875" hidden="1" customWidth="1"/>
    <col min="20" max="21" width="0" hidden="1" customWidth="1"/>
    <col min="22" max="16384" width="12.85546875" hidden="1"/>
  </cols>
  <sheetData>
    <row r="1" spans="1:21" s="1" customFormat="1" ht="69" customHeight="1">
      <c r="A1" s="37" t="s">
        <v>0</v>
      </c>
      <c r="B1" s="23"/>
      <c r="C1" s="23"/>
    </row>
    <row r="2" spans="1:21" s="2" customFormat="1" ht="34.950000000000003" customHeight="1">
      <c r="A2" s="54" t="s">
        <v>202</v>
      </c>
      <c r="B2" s="54"/>
      <c r="C2" s="54"/>
    </row>
    <row r="3" spans="1:21">
      <c r="B3" s="25"/>
      <c r="C3" s="25"/>
      <c r="D3" s="25"/>
      <c r="E3" s="25"/>
      <c r="F3" s="25"/>
      <c r="G3" s="25"/>
      <c r="H3" s="25"/>
      <c r="I3" s="25"/>
      <c r="J3" s="25"/>
      <c r="K3" s="25"/>
      <c r="L3" s="25"/>
      <c r="M3" s="25"/>
      <c r="N3" s="25"/>
      <c r="O3" s="25"/>
      <c r="P3" s="25"/>
      <c r="Q3" s="25"/>
      <c r="R3" s="25"/>
      <c r="S3" s="25"/>
      <c r="T3" s="25"/>
      <c r="U3" s="25"/>
    </row>
    <row r="4" spans="1:21" s="3" customFormat="1" ht="47.4" customHeight="1">
      <c r="A4" s="38" t="s">
        <v>203</v>
      </c>
      <c r="B4" s="38" t="s">
        <v>204</v>
      </c>
      <c r="C4" s="38" t="s">
        <v>205</v>
      </c>
      <c r="D4" s="38" t="s">
        <v>206</v>
      </c>
      <c r="E4" s="38" t="s">
        <v>207</v>
      </c>
      <c r="F4" s="38" t="s">
        <v>208</v>
      </c>
      <c r="G4" s="38" t="s">
        <v>209</v>
      </c>
      <c r="H4" s="32" t="s">
        <v>210</v>
      </c>
      <c r="I4" s="4"/>
      <c r="J4" s="4"/>
      <c r="K4" s="4"/>
      <c r="L4" s="4"/>
      <c r="M4" s="4"/>
      <c r="N4" s="4"/>
      <c r="O4" s="4"/>
      <c r="P4" s="4"/>
      <c r="Q4" s="4"/>
      <c r="R4" s="4"/>
      <c r="S4" s="4"/>
      <c r="T4" s="4"/>
      <c r="U4" s="4"/>
    </row>
    <row r="5" spans="1:21" s="3" customFormat="1" ht="47.4" customHeight="1">
      <c r="A5" s="38" t="s">
        <v>4</v>
      </c>
      <c r="B5" s="39">
        <f>'M2.1'!J7</f>
        <v>0</v>
      </c>
      <c r="C5" s="39">
        <f>'M2.2'!J8</f>
        <v>0</v>
      </c>
      <c r="D5" s="39">
        <f>'M2.3'!$J$8</f>
        <v>0</v>
      </c>
      <c r="E5" s="39">
        <f>'M2.4'!J7</f>
        <v>0</v>
      </c>
      <c r="F5" s="39">
        <f>'M2.5'!J6</f>
        <v>0</v>
      </c>
      <c r="G5" s="39">
        <f>'M2.6'!J7</f>
        <v>0</v>
      </c>
      <c r="H5" s="42">
        <f>(AVERAGE(B5:E5)*0.76)+(F5*0.14)+(G5*0.1)</f>
        <v>0</v>
      </c>
      <c r="I5" s="4"/>
      <c r="J5" s="4"/>
      <c r="K5" s="4"/>
      <c r="L5" s="4"/>
      <c r="M5" s="4"/>
      <c r="N5" s="4"/>
      <c r="O5" s="4"/>
      <c r="P5" s="4"/>
      <c r="Q5" s="4"/>
      <c r="R5" s="4"/>
      <c r="S5" s="4"/>
      <c r="T5" s="4"/>
      <c r="U5" s="4"/>
    </row>
    <row r="6" spans="1:21">
      <c r="D6" s="25"/>
      <c r="G6" s="25"/>
      <c r="H6" s="25"/>
      <c r="I6" s="25"/>
      <c r="J6" s="25"/>
      <c r="K6" s="25"/>
      <c r="L6" s="25"/>
      <c r="M6" s="25"/>
      <c r="N6" s="25"/>
      <c r="O6" s="25"/>
      <c r="P6" s="25"/>
      <c r="Q6" s="25"/>
      <c r="R6" s="25"/>
      <c r="S6" s="25"/>
      <c r="T6" s="25"/>
      <c r="U6" s="25"/>
    </row>
    <row r="7" spans="1:21">
      <c r="D7" s="25"/>
      <c r="G7" s="25"/>
      <c r="H7" s="25"/>
      <c r="I7" s="25"/>
      <c r="J7" s="25"/>
      <c r="K7" s="25"/>
      <c r="L7" s="25"/>
      <c r="M7" s="25"/>
      <c r="N7" s="25"/>
      <c r="O7" s="25"/>
      <c r="P7" s="25"/>
      <c r="Q7" s="25"/>
      <c r="R7" s="25"/>
      <c r="S7" s="25"/>
      <c r="T7" s="25"/>
      <c r="U7" s="25"/>
    </row>
    <row r="8" spans="1:21">
      <c r="D8" s="25"/>
      <c r="E8" s="25"/>
      <c r="F8" s="25"/>
      <c r="G8" s="25"/>
      <c r="H8" s="25"/>
      <c r="I8" s="25"/>
      <c r="J8" s="25"/>
      <c r="K8" s="25"/>
      <c r="L8" s="25"/>
      <c r="M8" s="25"/>
      <c r="N8" s="25"/>
      <c r="O8" s="25"/>
      <c r="P8" s="25"/>
      <c r="Q8" s="25"/>
      <c r="R8" s="25"/>
      <c r="S8" s="25"/>
      <c r="T8" s="25"/>
      <c r="U8" s="25"/>
    </row>
    <row r="9" spans="1:21">
      <c r="D9" s="25"/>
      <c r="E9" s="25"/>
      <c r="F9" s="25"/>
      <c r="G9" s="25"/>
      <c r="H9" s="25"/>
      <c r="I9" s="25"/>
      <c r="J9" s="25"/>
      <c r="K9" s="25"/>
      <c r="L9" s="25"/>
      <c r="M9" s="25"/>
      <c r="N9" s="25"/>
      <c r="O9" s="25"/>
      <c r="P9" s="25"/>
      <c r="Q9" s="25"/>
      <c r="R9" s="25"/>
      <c r="S9" s="25"/>
      <c r="T9" s="25"/>
      <c r="U9" s="25"/>
    </row>
    <row r="10" spans="1:21">
      <c r="D10" s="25"/>
      <c r="E10" s="25"/>
      <c r="F10" s="25"/>
      <c r="G10" s="25"/>
      <c r="H10" s="25"/>
      <c r="I10" s="25"/>
      <c r="J10" s="25"/>
      <c r="K10" s="25"/>
      <c r="L10" s="25"/>
      <c r="M10" s="25"/>
      <c r="N10" s="25"/>
      <c r="O10" s="25"/>
      <c r="P10" s="25"/>
      <c r="Q10" s="25"/>
      <c r="R10" s="25"/>
      <c r="S10" s="25"/>
      <c r="T10" s="25"/>
      <c r="U10" s="25"/>
    </row>
    <row r="11" spans="1:21">
      <c r="D11" s="25"/>
      <c r="E11" s="25"/>
      <c r="F11" s="25"/>
      <c r="G11" s="25"/>
      <c r="H11" s="25"/>
      <c r="I11" s="25"/>
      <c r="J11" s="25"/>
      <c r="K11" s="25"/>
      <c r="L11" s="25"/>
      <c r="M11" s="25"/>
      <c r="N11" s="25"/>
      <c r="O11" s="25"/>
      <c r="P11" s="25"/>
      <c r="Q11" s="25"/>
      <c r="R11" s="25"/>
      <c r="S11" s="25"/>
      <c r="T11" s="25"/>
      <c r="U11" s="25"/>
    </row>
    <row r="12" spans="1:21" ht="19.2" customHeight="1">
      <c r="D12" s="25"/>
      <c r="E12" s="25"/>
      <c r="F12" s="25"/>
      <c r="G12" s="25"/>
      <c r="H12" s="25"/>
      <c r="I12" s="25"/>
      <c r="J12" s="25"/>
      <c r="K12" s="25"/>
      <c r="L12" s="25"/>
      <c r="M12" s="25"/>
      <c r="N12" s="25"/>
      <c r="O12" s="25"/>
      <c r="P12" s="25"/>
      <c r="Q12" s="25"/>
      <c r="R12" s="25"/>
      <c r="S12" s="25"/>
      <c r="T12" s="25"/>
      <c r="U12" s="25"/>
    </row>
    <row r="13" spans="1:21" ht="19.2" customHeight="1">
      <c r="D13" s="25"/>
      <c r="E13" s="25"/>
      <c r="F13" s="25"/>
      <c r="G13" s="25"/>
      <c r="H13" s="25"/>
      <c r="I13" s="25"/>
      <c r="J13" s="25"/>
      <c r="K13" s="25"/>
      <c r="L13" s="25"/>
      <c r="M13" s="25"/>
      <c r="N13" s="25"/>
      <c r="O13" s="25"/>
      <c r="P13" s="25"/>
      <c r="Q13" s="25"/>
      <c r="R13" s="25"/>
      <c r="S13" s="25"/>
      <c r="T13" s="25"/>
      <c r="U13" s="25"/>
    </row>
    <row r="14" spans="1:21" ht="19.2" customHeight="1">
      <c r="D14" s="25"/>
      <c r="E14" s="25"/>
      <c r="F14" s="25"/>
      <c r="G14" s="25"/>
      <c r="H14" s="25"/>
      <c r="I14" s="25"/>
      <c r="J14" s="25"/>
      <c r="K14" s="25"/>
      <c r="L14" s="25"/>
      <c r="M14" s="25"/>
      <c r="N14" s="25"/>
      <c r="O14" s="25"/>
      <c r="P14" s="25"/>
      <c r="Q14" s="25"/>
      <c r="R14" s="25"/>
      <c r="S14" s="25"/>
      <c r="T14" s="25"/>
      <c r="U14" s="25"/>
    </row>
    <row r="15" spans="1:21" ht="19.2" customHeight="1">
      <c r="D15" s="25"/>
      <c r="E15" s="25"/>
      <c r="F15" s="25"/>
      <c r="G15" s="25"/>
      <c r="H15" s="25"/>
      <c r="I15" s="25"/>
      <c r="J15" s="25"/>
      <c r="K15" s="25"/>
      <c r="L15" s="25"/>
      <c r="M15" s="25"/>
      <c r="N15" s="25"/>
      <c r="O15" s="25"/>
      <c r="P15" s="25"/>
      <c r="Q15" s="25"/>
      <c r="R15" s="25"/>
      <c r="S15" s="25"/>
      <c r="T15" s="25"/>
      <c r="U15" s="25"/>
    </row>
    <row r="16" spans="1:21" ht="19.2" customHeight="1">
      <c r="D16" s="25"/>
      <c r="E16" s="25"/>
      <c r="F16" s="25"/>
      <c r="G16" s="25"/>
      <c r="H16" s="25"/>
      <c r="I16" s="25"/>
      <c r="J16" s="25"/>
      <c r="K16" s="25"/>
      <c r="L16" s="25"/>
      <c r="M16" s="25"/>
      <c r="N16" s="25"/>
      <c r="O16" s="25"/>
      <c r="P16" s="25"/>
      <c r="Q16" s="25"/>
      <c r="R16" s="25"/>
      <c r="S16" s="25"/>
      <c r="T16" s="25"/>
      <c r="U16" s="25"/>
    </row>
    <row r="17" spans="4:21">
      <c r="D17" s="25"/>
      <c r="E17" s="25"/>
      <c r="F17" s="25"/>
      <c r="G17" s="25"/>
      <c r="H17" s="25"/>
      <c r="I17" s="25"/>
      <c r="J17" s="25"/>
      <c r="K17" s="25"/>
      <c r="L17" s="25"/>
      <c r="M17" s="25"/>
      <c r="N17" s="25"/>
      <c r="O17" s="25"/>
      <c r="P17" s="25"/>
      <c r="Q17" s="25"/>
      <c r="R17" s="25"/>
      <c r="S17" s="25"/>
      <c r="T17" s="25"/>
      <c r="U17" s="25"/>
    </row>
    <row r="18" spans="4:21">
      <c r="D18" s="25"/>
      <c r="E18" s="25"/>
      <c r="F18" s="25"/>
      <c r="G18" s="25"/>
      <c r="H18" s="25"/>
      <c r="I18" s="25"/>
      <c r="J18" s="25"/>
      <c r="K18" s="25"/>
      <c r="L18" s="25"/>
      <c r="M18" s="25"/>
      <c r="N18" s="25"/>
      <c r="O18" s="25"/>
      <c r="P18" s="25"/>
      <c r="Q18" s="25"/>
      <c r="R18" s="25"/>
      <c r="S18" s="25"/>
      <c r="T18" s="25"/>
      <c r="U18" s="25"/>
    </row>
    <row r="19" spans="4:21">
      <c r="D19" s="25"/>
      <c r="E19" s="25"/>
      <c r="F19" s="25"/>
      <c r="G19" s="25"/>
      <c r="H19" s="25"/>
      <c r="I19" s="25"/>
      <c r="J19" s="25"/>
      <c r="K19" s="25"/>
      <c r="L19" s="25"/>
      <c r="M19" s="25"/>
      <c r="N19" s="25"/>
      <c r="O19" s="25"/>
      <c r="P19" s="25"/>
      <c r="Q19" s="25"/>
      <c r="R19" s="25"/>
      <c r="S19" s="25"/>
      <c r="T19" s="25"/>
      <c r="U19" s="25"/>
    </row>
    <row r="20" spans="4:21">
      <c r="D20" s="25"/>
      <c r="E20" s="25"/>
      <c r="F20" s="25"/>
      <c r="G20" s="25"/>
      <c r="H20" s="25"/>
      <c r="I20" s="25"/>
      <c r="J20" s="25"/>
      <c r="K20" s="25"/>
      <c r="L20" s="25"/>
      <c r="M20" s="25"/>
      <c r="N20" s="25"/>
      <c r="O20" s="25"/>
      <c r="P20" s="25"/>
      <c r="Q20" s="25"/>
      <c r="R20" s="25"/>
      <c r="S20" s="25"/>
      <c r="T20" s="25"/>
      <c r="U20" s="25"/>
    </row>
    <row r="21" spans="4:21">
      <c r="D21" s="25"/>
      <c r="E21" s="25"/>
      <c r="F21" s="25"/>
      <c r="G21" s="25"/>
      <c r="H21" s="25"/>
      <c r="I21" s="25"/>
      <c r="J21" s="25"/>
      <c r="K21" s="25"/>
      <c r="L21" s="25"/>
      <c r="M21" s="25"/>
      <c r="N21" s="25"/>
      <c r="O21" s="25"/>
      <c r="P21" s="25"/>
      <c r="Q21" s="25"/>
      <c r="R21" s="25"/>
      <c r="S21" s="25"/>
      <c r="T21" s="25"/>
      <c r="U21" s="25"/>
    </row>
    <row r="22" spans="4:21">
      <c r="D22" s="25"/>
      <c r="G22" s="25"/>
      <c r="H22" s="25"/>
      <c r="I22" s="25"/>
      <c r="J22" s="25"/>
      <c r="K22" s="25"/>
      <c r="L22" s="25"/>
      <c r="M22" s="25"/>
      <c r="N22" s="25"/>
      <c r="O22" s="25"/>
      <c r="P22" s="25"/>
      <c r="Q22" s="25"/>
      <c r="R22" s="25"/>
      <c r="S22" s="25"/>
      <c r="T22" s="25"/>
      <c r="U22" s="25"/>
    </row>
    <row r="23" spans="4:21">
      <c r="D23" s="25"/>
      <c r="G23" s="25"/>
      <c r="H23" s="25"/>
      <c r="I23" s="25"/>
      <c r="J23" s="25"/>
      <c r="K23" s="25"/>
      <c r="L23" s="25"/>
      <c r="M23" s="25"/>
      <c r="N23" s="25"/>
      <c r="O23" s="25"/>
      <c r="P23" s="25"/>
      <c r="Q23" s="25"/>
      <c r="R23" s="25"/>
      <c r="S23" s="25"/>
      <c r="T23" s="25"/>
      <c r="U23" s="25"/>
    </row>
    <row r="24" spans="4:21">
      <c r="D24" s="25"/>
      <c r="G24" s="25"/>
      <c r="H24" s="25"/>
      <c r="I24" s="25"/>
      <c r="J24" s="25"/>
      <c r="K24" s="25"/>
      <c r="L24" s="25"/>
      <c r="M24" s="25"/>
      <c r="N24" s="25"/>
      <c r="O24" s="25"/>
      <c r="P24" s="25"/>
      <c r="Q24" s="25"/>
      <c r="R24" s="25"/>
      <c r="S24" s="25"/>
      <c r="T24" s="25"/>
      <c r="U24" s="25"/>
    </row>
    <row r="25" spans="4:21"/>
    <row r="26" spans="4:21"/>
    <row r="27" spans="4:21"/>
    <row r="28" spans="4:21"/>
    <row r="29" spans="4:21"/>
    <row r="30" spans="4:21"/>
    <row r="31" spans="4:21"/>
  </sheetData>
  <mergeCells count="1">
    <mergeCell ref="A2:C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6ddc39d-fbbf-4ae1-847a-22e88fb01729" xsi:nil="true"/>
    <lcf76f155ced4ddcb4097134ff3c332f xmlns="03ec3a44-d40a-423d-b241-b0839653294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74251580F0A64587FC4F69686D6095" ma:contentTypeVersion="16" ma:contentTypeDescription="Create a new document." ma:contentTypeScope="" ma:versionID="446f2970f01cbe11ccd7fb4799a21c51">
  <xsd:schema xmlns:xsd="http://www.w3.org/2001/XMLSchema" xmlns:xs="http://www.w3.org/2001/XMLSchema" xmlns:p="http://schemas.microsoft.com/office/2006/metadata/properties" xmlns:ns2="03ec3a44-d40a-423d-b241-b0839653294a" xmlns:ns3="b6ddc39d-fbbf-4ae1-847a-22e88fb01729" targetNamespace="http://schemas.microsoft.com/office/2006/metadata/properties" ma:root="true" ma:fieldsID="0ec23c288a41b561fad4e5fdbcb887a4" ns2:_="" ns3:_="">
    <xsd:import namespace="03ec3a44-d40a-423d-b241-b0839653294a"/>
    <xsd:import namespace="b6ddc39d-fbbf-4ae1-847a-22e88fb0172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ec3a44-d40a-423d-b241-b08396532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ddc39d-fbbf-4ae1-847a-22e88fb0172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e1b6669-9803-43dc-b6f1-0ab865a26805}" ma:internalName="TaxCatchAll" ma:showField="CatchAllData" ma:web="b6ddc39d-fbbf-4ae1-847a-22e88fb017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03FFB7-0743-4220-AA8E-D9F51763E9D2}">
  <ds:schemaRefs>
    <ds:schemaRef ds:uri="http://schemas.microsoft.com/sharepoint/v3/contenttype/forms"/>
  </ds:schemaRefs>
</ds:datastoreItem>
</file>

<file path=customXml/itemProps2.xml><?xml version="1.0" encoding="utf-8"?>
<ds:datastoreItem xmlns:ds="http://schemas.openxmlformats.org/officeDocument/2006/customXml" ds:itemID="{2E3DBE7F-E2CF-404E-91AC-2A93640A6929}">
  <ds:schemaRefs>
    <ds:schemaRef ds:uri="03ec3a44-d40a-423d-b241-b0839653294a"/>
    <ds:schemaRef ds:uri="http://purl.org/dc/terms/"/>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b6ddc39d-fbbf-4ae1-847a-22e88fb01729"/>
  </ds:schemaRefs>
</ds:datastoreItem>
</file>

<file path=customXml/itemProps3.xml><?xml version="1.0" encoding="utf-8"?>
<ds:datastoreItem xmlns:ds="http://schemas.openxmlformats.org/officeDocument/2006/customXml" ds:itemID="{0B1B7689-C32D-4A79-A33A-7590477D7C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ec3a44-d40a-423d-b241-b0839653294a"/>
    <ds:schemaRef ds:uri="b6ddc39d-fbbf-4ae1-847a-22e88fb017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M2.1</vt:lpstr>
      <vt:lpstr>M2.2</vt:lpstr>
      <vt:lpstr>M2.3</vt:lpstr>
      <vt:lpstr>M2.4</vt:lpstr>
      <vt:lpstr>M2.5</vt:lpstr>
      <vt:lpstr>M2.6</vt:lpstr>
      <vt:lpstr>Celkové skóre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Příhoda David</dc:creator>
  <cp:keywords/>
  <dc:description/>
  <cp:lastModifiedBy>Příhoda David</cp:lastModifiedBy>
  <cp:revision/>
  <dcterms:created xsi:type="dcterms:W3CDTF">2025-05-13T08:00:31Z</dcterms:created>
  <dcterms:modified xsi:type="dcterms:W3CDTF">2025-05-27T10:13:00Z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0x010100BA74251580F0A64587FC4F69686D6095</vt:lpwstr>
  </property>
  <property fmtid="{D5CDD505-2E9C-101B-9397-08002B2CF9AE}" pid="3" name="MediaServiceImageTags">
    <vt:lpwstr/>
  </property>
</Properties>
</file>